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oje dokumenty\Obara Kinga\Mysłowice\zestawienia tygodniowe\zestawienie tygodniowe 10-14.-5.2021_1\"/>
    </mc:Choice>
  </mc:AlternateContent>
  <bookViews>
    <workbookView xWindow="0" yWindow="0" windowWidth="13110" windowHeight="9135" firstSheet="7" activeTab="9"/>
  </bookViews>
  <sheets>
    <sheet name="10.05.2021_1" sheetId="8" r:id="rId1"/>
    <sheet name="10.05.2021_2" sheetId="9" r:id="rId2"/>
    <sheet name="11.05.2021_1" sheetId="10" r:id="rId3"/>
    <sheet name="11.05.2021_2" sheetId="11" r:id="rId4"/>
    <sheet name="12.05.2021_1" sheetId="12" r:id="rId5"/>
    <sheet name="12.05.2021_2" sheetId="13" r:id="rId6"/>
    <sheet name="13.05.2021_1" sheetId="14" r:id="rId7"/>
    <sheet name="13.05.2021_ 2" sheetId="15" r:id="rId8"/>
    <sheet name="14.05.2021_1" sheetId="16" r:id="rId9"/>
    <sheet name="14.05.2021_2" sheetId="17" r:id="rId10"/>
  </sheets>
  <definedNames>
    <definedName name="_xlnm.Print_Area" localSheetId="4">'12.05.2021_1'!$A$1:$G$35</definedName>
    <definedName name="_xlnm.Print_Area" localSheetId="5">'12.05.2021_2'!$A$1:$G$38</definedName>
    <definedName name="_xlnm.Print_Area" localSheetId="8">'14.05.2021_1'!$A$1:$G$37</definedName>
    <definedName name="_xlnm.Print_Area" localSheetId="9">'14.05.2021_2'!$A$1:$G$37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0" l="1"/>
  <c r="D26" i="10"/>
  <c r="E25" i="17" l="1"/>
  <c r="E26" i="17" s="1"/>
  <c r="E28" i="17" s="1"/>
  <c r="D25" i="17"/>
  <c r="D26" i="17" s="1"/>
  <c r="D28" i="17" s="1"/>
  <c r="E25" i="16"/>
  <c r="E26" i="16" s="1"/>
  <c r="E28" i="16" s="1"/>
  <c r="D25" i="16" l="1"/>
  <c r="D26" i="16" s="1"/>
  <c r="D28" i="16" s="1"/>
  <c r="E26" i="15" l="1"/>
  <c r="E27" i="15" s="1"/>
  <c r="E29" i="15" s="1"/>
  <c r="D26" i="15"/>
  <c r="D27" i="15" s="1"/>
  <c r="D29" i="15" s="1"/>
  <c r="E26" i="14"/>
  <c r="E27" i="14" s="1"/>
  <c r="E29" i="14" s="1"/>
  <c r="D26" i="14"/>
  <c r="D27" i="14" s="1"/>
  <c r="D29" i="14" s="1"/>
  <c r="E25" i="12"/>
  <c r="E26" i="12" s="1"/>
  <c r="E28" i="12" s="1"/>
  <c r="E26" i="13"/>
  <c r="E27" i="13" s="1"/>
  <c r="E29" i="13" s="1"/>
  <c r="D26" i="13"/>
  <c r="D27" i="13" s="1"/>
  <c r="D29" i="13" s="1"/>
  <c r="D25" i="12"/>
  <c r="D26" i="12" s="1"/>
  <c r="D28" i="12" s="1"/>
  <c r="E25" i="11" l="1"/>
  <c r="E26" i="11" s="1"/>
  <c r="E28" i="11" s="1"/>
  <c r="D25" i="11"/>
  <c r="D26" i="11" s="1"/>
  <c r="D28" i="11" s="1"/>
  <c r="E27" i="10" l="1"/>
  <c r="E29" i="10" s="1"/>
  <c r="D27" i="10"/>
  <c r="D29" i="10" s="1"/>
  <c r="D28" i="9" l="1"/>
  <c r="D29" i="9" s="1"/>
  <c r="D31" i="9" s="1"/>
  <c r="E28" i="9"/>
  <c r="E29" i="9" s="1"/>
  <c r="E31" i="9" s="1"/>
  <c r="E27" i="8"/>
  <c r="E28" i="8" s="1"/>
  <c r="E30" i="8" s="1"/>
  <c r="D27" i="8"/>
  <c r="D28" i="8" l="1"/>
  <c r="D30" i="8" s="1"/>
</calcChain>
</file>

<file path=xl/sharedStrings.xml><?xml version="1.0" encoding="utf-8"?>
<sst xmlns="http://schemas.openxmlformats.org/spreadsheetml/2006/main" count="792" uniqueCount="371">
  <si>
    <t>Łącznie [kg]</t>
  </si>
  <si>
    <t>Łącznie [Mg]</t>
  </si>
  <si>
    <t xml:space="preserve">masa [kg] </t>
  </si>
  <si>
    <t>brak zdjęcia</t>
  </si>
  <si>
    <t>zdjęcie
 nazwa pliku</t>
  </si>
  <si>
    <t>Różnica wynika z błędu w sumowaniu ładunków</t>
  </si>
  <si>
    <t>00011/2021/KPO/0049/000000771</t>
  </si>
  <si>
    <t>00012/2021/KPO/0049/000000771</t>
  </si>
  <si>
    <t>data ważenia</t>
  </si>
  <si>
    <t>godzina ważenia</t>
  </si>
  <si>
    <t>Lp.</t>
  </si>
  <si>
    <t>klasyfikacja ładunku
ADR</t>
  </si>
  <si>
    <t>L.p.</t>
  </si>
  <si>
    <t>IMG_5368</t>
  </si>
  <si>
    <t>IMG_5350</t>
  </si>
  <si>
    <t>IMG_5349</t>
  </si>
  <si>
    <t>IMG_5389</t>
  </si>
  <si>
    <t>IMG_5347</t>
  </si>
  <si>
    <t>IMG_5346</t>
  </si>
  <si>
    <t>IMG_5345</t>
  </si>
  <si>
    <t>IMG_5351</t>
  </si>
  <si>
    <t>IMG_5352</t>
  </si>
  <si>
    <t>IMG_5353</t>
  </si>
  <si>
    <t>IMG_5354</t>
  </si>
  <si>
    <t>IMG_5355</t>
  </si>
  <si>
    <t>IMG_5356</t>
  </si>
  <si>
    <t>IMG_5357</t>
  </si>
  <si>
    <t>IMG_5358</t>
  </si>
  <si>
    <t>IMG_5360</t>
  </si>
  <si>
    <t>IMG_5361</t>
  </si>
  <si>
    <t>IMG_5365</t>
  </si>
  <si>
    <t>IMG_5366</t>
  </si>
  <si>
    <t>IMG_5367</t>
  </si>
  <si>
    <t>IMG_5404</t>
  </si>
  <si>
    <t>IMG_5407</t>
  </si>
  <si>
    <t>IMG_5372</t>
  </si>
  <si>
    <t>IMG_5373</t>
  </si>
  <si>
    <t>IMG_5375</t>
  </si>
  <si>
    <t>IMG_5376</t>
  </si>
  <si>
    <t>IMG_5382</t>
  </si>
  <si>
    <t>IMG_5383</t>
  </si>
  <si>
    <t>IMG_5384</t>
  </si>
  <si>
    <t>IMG_5385</t>
  </si>
  <si>
    <t>IMG_5386</t>
  </si>
  <si>
    <t>IMG_5387</t>
  </si>
  <si>
    <t>IMG_5388</t>
  </si>
  <si>
    <t>IMG_5390</t>
  </si>
  <si>
    <t>IMG_5391</t>
  </si>
  <si>
    <t>IMG_5392</t>
  </si>
  <si>
    <t>IMG_5393</t>
  </si>
  <si>
    <t>IMG_5394</t>
  </si>
  <si>
    <t>IMG_5395</t>
  </si>
  <si>
    <t>IMG_5396</t>
  </si>
  <si>
    <t>IMG_5397</t>
  </si>
  <si>
    <t>IMG_5398</t>
  </si>
  <si>
    <t>klasyfikacja ładunku 
ADR</t>
  </si>
  <si>
    <t>00013/2021/KPO/0049/000000771</t>
  </si>
  <si>
    <t>00014/2021/KPO/0049/000000771</t>
  </si>
  <si>
    <t>IMG_5299</t>
  </si>
  <si>
    <t>IMG_5301</t>
  </si>
  <si>
    <t>IMG_5302</t>
  </si>
  <si>
    <t>IMG_5304</t>
  </si>
  <si>
    <t>IMG_5303</t>
  </si>
  <si>
    <t>IMG_5305</t>
  </si>
  <si>
    <t>IMG_5312</t>
  </si>
  <si>
    <t>IMG_5313</t>
  </si>
  <si>
    <t>IMG_5314</t>
  </si>
  <si>
    <t>IMG_5315</t>
  </si>
  <si>
    <t>IMG_5316</t>
  </si>
  <si>
    <t>IMG_5317</t>
  </si>
  <si>
    <t>IMG_5318</t>
  </si>
  <si>
    <t>IMG_5319</t>
  </si>
  <si>
    <t>IMG_5320</t>
  </si>
  <si>
    <t>IMG_5321</t>
  </si>
  <si>
    <t>IMG_5322</t>
  </si>
  <si>
    <t>IMG_5323</t>
  </si>
  <si>
    <t>IMG_5324</t>
  </si>
  <si>
    <t>IMG_5306</t>
  </si>
  <si>
    <t>IMG_5308</t>
  </si>
  <si>
    <t>IMG_5268</t>
  </si>
  <si>
    <t>IMG_5269</t>
  </si>
  <si>
    <t>IMG_5270</t>
  </si>
  <si>
    <t>IMG_5271</t>
  </si>
  <si>
    <t>IMG_5272</t>
  </si>
  <si>
    <t>IMG_5273</t>
  </si>
  <si>
    <t>IMG_5274</t>
  </si>
  <si>
    <t>IMG_5276</t>
  </si>
  <si>
    <t>IMG_5277</t>
  </si>
  <si>
    <t>IMG_5278</t>
  </si>
  <si>
    <t>IMG_5279</t>
  </si>
  <si>
    <t>IMG_5280</t>
  </si>
  <si>
    <t>IMG_5281</t>
  </si>
  <si>
    <t>IMG_5282</t>
  </si>
  <si>
    <t>IMG_5283</t>
  </si>
  <si>
    <t>IMG_5285</t>
  </si>
  <si>
    <t>IMG_5289</t>
  </si>
  <si>
    <t>IMG_5290</t>
  </si>
  <si>
    <t>UN 1263 (1)</t>
  </si>
  <si>
    <t>UN 3082 (2)</t>
  </si>
  <si>
    <t>Marek Różycki</t>
  </si>
  <si>
    <t xml:space="preserve">Zestawienie sporządził </t>
  </si>
  <si>
    <t>Kinga Obara</t>
  </si>
  <si>
    <t>UN 3082 (3)</t>
  </si>
  <si>
    <t>masa [kg]</t>
  </si>
  <si>
    <t>00015/2021/KPO/0049/000000771</t>
  </si>
  <si>
    <t>A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</si>
  <si>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</si>
  <si>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</si>
  <si>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</si>
  <si>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</si>
  <si>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</si>
  <si>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</si>
  <si>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</si>
  <si>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</si>
  <si>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</si>
  <si>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</si>
  <si>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</si>
  <si>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</si>
  <si>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</si>
  <si>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</si>
  <si>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</si>
  <si>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11.05.2021</t>
  </si>
  <si>
    <t>12.05.2021</t>
  </si>
  <si>
    <t>S</t>
  </si>
  <si>
    <t>T</t>
  </si>
  <si>
    <t>U</t>
  </si>
  <si>
    <t>W</t>
  </si>
  <si>
    <t>D</t>
  </si>
  <si>
    <t>Q</t>
  </si>
  <si>
    <t>00016/2021/KPO/0049/000000771</t>
  </si>
  <si>
    <t>UN 3289 (2)</t>
  </si>
  <si>
    <t>UN 1866 (4)</t>
  </si>
  <si>
    <r>
      <rPr>
        <b/>
        <sz val="11"/>
        <color theme="1"/>
        <rFont val="Calibri"/>
        <family val="2"/>
        <charset val="238"/>
        <scheme val="minor"/>
      </rPr>
      <t>(1) UN 1263</t>
    </r>
    <r>
      <rPr>
        <sz val="11"/>
        <color theme="1"/>
        <rFont val="Calibri"/>
        <family val="2"/>
        <charset val="238"/>
        <scheme val="minor"/>
      </rPr>
      <t xml:space="preserve">  odpad, farba, 3, II, (D/E)</t>
    </r>
  </si>
  <si>
    <r>
      <rPr>
        <b/>
        <sz val="11"/>
        <color theme="1"/>
        <rFont val="Calibri"/>
        <family val="2"/>
        <charset val="238"/>
        <scheme val="minor"/>
      </rPr>
      <t>(4) UN 1866</t>
    </r>
    <r>
      <rPr>
        <sz val="11"/>
        <color theme="1"/>
        <rFont val="Calibri"/>
        <family val="2"/>
        <charset val="238"/>
        <scheme val="minor"/>
      </rPr>
      <t xml:space="preserve">  odpad, żywica, roztwór, 3, II (D/E) </t>
    </r>
  </si>
  <si>
    <t>UN 3289 (3)</t>
  </si>
  <si>
    <t>UN 1790 (2)</t>
  </si>
  <si>
    <r>
      <rPr>
        <b/>
        <sz val="11"/>
        <color theme="1"/>
        <rFont val="Calibri"/>
        <family val="2"/>
        <charset val="238"/>
        <scheme val="minor"/>
      </rPr>
      <t xml:space="preserve">(3) UN 3289 </t>
    </r>
    <r>
      <rPr>
        <sz val="11"/>
        <color theme="1"/>
        <rFont val="Calibri"/>
        <family val="2"/>
        <charset val="238"/>
        <scheme val="minor"/>
      </rPr>
      <t>odpad, materiał trujący ciekły żrący nieorganiczny I.N.O (NaOH, HNO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), 6.1+8, II (C/E)</t>
    </r>
  </si>
  <si>
    <r>
      <rPr>
        <b/>
        <sz val="11"/>
        <color theme="1"/>
        <rFont val="Calibri"/>
        <family val="2"/>
        <charset val="238"/>
        <scheme val="minor"/>
      </rPr>
      <t xml:space="preserve">(2) UN 1790 </t>
    </r>
    <r>
      <rPr>
        <sz val="11"/>
        <color theme="1"/>
        <rFont val="Calibri"/>
        <family val="2"/>
        <charset val="238"/>
        <scheme val="minor"/>
      </rPr>
      <t>odpad, kwas fluorowodorowy, 8+6.1, II, (E)</t>
    </r>
  </si>
  <si>
    <t>IMG_5458</t>
  </si>
  <si>
    <t>IMG_5459</t>
  </si>
  <si>
    <t>IMG_5460</t>
  </si>
  <si>
    <t>IMG_5461</t>
  </si>
  <si>
    <t>IMG_5462</t>
  </si>
  <si>
    <t>IMG_5463</t>
  </si>
  <si>
    <t>IMG_5464</t>
  </si>
  <si>
    <t>IMG_5465</t>
  </si>
  <si>
    <t>IMG_5466</t>
  </si>
  <si>
    <t>IMG_5467</t>
  </si>
  <si>
    <t>IMG_5469</t>
  </si>
  <si>
    <t>IMG_5401</t>
  </si>
  <si>
    <t>IMG_5402</t>
  </si>
  <si>
    <t>IMG_5403</t>
  </si>
  <si>
    <t>IMG_5408</t>
  </si>
  <si>
    <t>IMG_5409</t>
  </si>
  <si>
    <t>IMG_5410</t>
  </si>
  <si>
    <t>IMG_5411</t>
  </si>
  <si>
    <t>IMG_5412</t>
  </si>
  <si>
    <t>IMG_5413</t>
  </si>
  <si>
    <t>IMG_5414</t>
  </si>
  <si>
    <t>IMG_5415</t>
  </si>
  <si>
    <t>IMG_5416</t>
  </si>
  <si>
    <t>IMG_5417</t>
  </si>
  <si>
    <t>IMG_5419</t>
  </si>
  <si>
    <t>IMG_5420</t>
  </si>
  <si>
    <t>IMG_5421</t>
  </si>
  <si>
    <t>IMG_5423</t>
  </si>
  <si>
    <t>IMG_5424</t>
  </si>
  <si>
    <t>IMG_5425</t>
  </si>
  <si>
    <t>IMG_5426</t>
  </si>
  <si>
    <t>IMG_5427</t>
  </si>
  <si>
    <t>IMG_5428</t>
  </si>
  <si>
    <t>IMG_5429</t>
  </si>
  <si>
    <t>IMG_5430</t>
  </si>
  <si>
    <t>IMG_5431</t>
  </si>
  <si>
    <t>IMG_5435</t>
  </si>
  <si>
    <t>IMG_5436</t>
  </si>
  <si>
    <t>IMG_5437</t>
  </si>
  <si>
    <t>00017/2021/KPO/0049/000000771</t>
  </si>
  <si>
    <t>IMG_5471</t>
  </si>
  <si>
    <t>IMG_5472</t>
  </si>
  <si>
    <t>IMG_5475</t>
  </si>
  <si>
    <t>IMG_5485</t>
  </si>
  <si>
    <t>IMG_5486</t>
  </si>
  <si>
    <t>IMG_5487</t>
  </si>
  <si>
    <t>IMG_5488</t>
  </si>
  <si>
    <t>IMG_5489</t>
  </si>
  <si>
    <t>IMG_5491</t>
  </si>
  <si>
    <t>IMG_5492</t>
  </si>
  <si>
    <t>IMG_5493</t>
  </si>
  <si>
    <t>IMG_5494</t>
  </si>
  <si>
    <t>IMG_5495</t>
  </si>
  <si>
    <t>IMG_5496</t>
  </si>
  <si>
    <t>IMG_5497</t>
  </si>
  <si>
    <t>IMG_5498</t>
  </si>
  <si>
    <t>IMG_5499</t>
  </si>
  <si>
    <t>IMG_5500</t>
  </si>
  <si>
    <t>IMG_5501</t>
  </si>
  <si>
    <t>IMG_5503</t>
  </si>
  <si>
    <t>IMG_5504</t>
  </si>
  <si>
    <t>00018/2021/KPO/0049/000000771</t>
  </si>
  <si>
    <t>1A</t>
  </si>
  <si>
    <t>2A</t>
  </si>
  <si>
    <t>3A</t>
  </si>
  <si>
    <t>4A</t>
  </si>
  <si>
    <t>5A</t>
  </si>
  <si>
    <t>6A</t>
  </si>
  <si>
    <t>8A</t>
  </si>
  <si>
    <t>9A</t>
  </si>
  <si>
    <t>10A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</si>
  <si>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</si>
  <si>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</si>
  <si>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</si>
  <si>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</si>
  <si>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</si>
  <si>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</si>
  <si>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</si>
  <si>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</si>
  <si>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</si>
  <si>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</si>
  <si>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</si>
  <si>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IMG_5513</t>
  </si>
  <si>
    <t>IMG_5508</t>
  </si>
  <si>
    <t>IMG_5509</t>
  </si>
  <si>
    <t>IMG_5510</t>
  </si>
  <si>
    <t>IMG_5511</t>
  </si>
  <si>
    <t>IMG_5514</t>
  </si>
  <si>
    <t>IMG_5515</t>
  </si>
  <si>
    <t>IMG_5516</t>
  </si>
  <si>
    <t>IMG_5518</t>
  </si>
  <si>
    <t>IMG_5519</t>
  </si>
  <si>
    <t>IMG_5521</t>
  </si>
  <si>
    <t>IMG_5522</t>
  </si>
  <si>
    <t>IMG_5523</t>
  </si>
  <si>
    <t>IMG_5524</t>
  </si>
  <si>
    <t>IMG_5525</t>
  </si>
  <si>
    <t>TimePhoto_20210512_075140</t>
  </si>
  <si>
    <t>TimePhoto_20210512_075537</t>
  </si>
  <si>
    <t>TimePhoto_20210512_075842</t>
  </si>
  <si>
    <t>TimePhoto_20210512_080731</t>
  </si>
  <si>
    <t>TimePhoto_20210512_081319</t>
  </si>
  <si>
    <t>TimePhoto_20210512_081613</t>
  </si>
  <si>
    <t>TimePhoto_20210512_083523</t>
  </si>
  <si>
    <t>00019/2021/KPO/0049/000000771</t>
  </si>
  <si>
    <t>14.05.2021</t>
  </si>
  <si>
    <t>UN 2734 (1)</t>
  </si>
  <si>
    <t>IMG_5538</t>
  </si>
  <si>
    <t>IMG_5542</t>
  </si>
  <si>
    <t>IMG_5544</t>
  </si>
  <si>
    <t>IMG_5548</t>
  </si>
  <si>
    <t>IMG_5549</t>
  </si>
  <si>
    <t>IMG_5550</t>
  </si>
  <si>
    <t>IMG_5551</t>
  </si>
  <si>
    <t>IMG_5552</t>
  </si>
  <si>
    <t>IMG_5553</t>
  </si>
  <si>
    <t>IMG_5556</t>
  </si>
  <si>
    <t>IMG_5557</t>
  </si>
  <si>
    <t>IMG_5558</t>
  </si>
  <si>
    <t>Różnica wynika z błędnie zsumowanych ładunków</t>
  </si>
  <si>
    <r>
      <rPr>
        <b/>
        <sz val="11"/>
        <color theme="1"/>
        <rFont val="Calibri"/>
        <family val="2"/>
        <charset val="238"/>
        <scheme val="minor"/>
      </rPr>
      <t>(1) UN 2734</t>
    </r>
    <r>
      <rPr>
        <sz val="11"/>
        <color theme="1"/>
        <rFont val="Calibri"/>
        <family val="2"/>
        <charset val="238"/>
        <scheme val="minor"/>
      </rPr>
      <t xml:space="preserve">  odpad, aminy żrące ciekłe zapalne INO (katalizator), 8+3, II, (D/E)</t>
    </r>
  </si>
  <si>
    <r>
      <rPr>
        <b/>
        <sz val="11"/>
        <color theme="1"/>
        <rFont val="Calibri"/>
        <family val="2"/>
        <charset val="238"/>
        <scheme val="minor"/>
      </rPr>
      <t>(3) UN 3082</t>
    </r>
    <r>
      <rPr>
        <sz val="11"/>
        <color theme="1"/>
        <rFont val="Calibri"/>
        <family val="2"/>
        <charset val="238"/>
        <scheme val="minor"/>
      </rPr>
      <t xml:space="preserve">  materiał zagrażający środowisku ciekły INO (pozostałości poreakcyjne) 9, III (-)</t>
    </r>
  </si>
  <si>
    <r>
      <rPr>
        <b/>
        <sz val="11"/>
        <color theme="1"/>
        <rFont val="Calibri"/>
        <family val="2"/>
        <charset val="238"/>
        <scheme val="minor"/>
      </rPr>
      <t>(4) UN 1263</t>
    </r>
    <r>
      <rPr>
        <sz val="11"/>
        <color theme="1"/>
        <rFont val="Calibri"/>
        <family val="2"/>
        <charset val="238"/>
        <scheme val="minor"/>
      </rPr>
      <t xml:space="preserve"> odpad, farba, 3, II (D/E) </t>
    </r>
  </si>
  <si>
    <t>00020/2021/KPO/0049/000000771</t>
  </si>
  <si>
    <t>UN 1993 (3)</t>
  </si>
  <si>
    <t>UN 3175 (4)</t>
  </si>
  <si>
    <t>IMG_5578</t>
  </si>
  <si>
    <t>IMG_5579</t>
  </si>
  <si>
    <t>IMG_5580</t>
  </si>
  <si>
    <t>IMG_5582</t>
  </si>
  <si>
    <t>IMG_5583</t>
  </si>
  <si>
    <t>IMG_5584</t>
  </si>
  <si>
    <t>IMG_5585</t>
  </si>
  <si>
    <t>IMG_5586</t>
  </si>
  <si>
    <t>IMG_5587</t>
  </si>
  <si>
    <t>IMG_5588</t>
  </si>
  <si>
    <t>IMG_5589</t>
  </si>
  <si>
    <t>IMG_5591</t>
  </si>
  <si>
    <t>IMG_5593</t>
  </si>
  <si>
    <t>IMG_5595</t>
  </si>
  <si>
    <t>IMG_5597</t>
  </si>
  <si>
    <t>IMG_5599</t>
  </si>
  <si>
    <t>IMG_5600</t>
  </si>
  <si>
    <t>IMG_5601</t>
  </si>
  <si>
    <t>IMG_5602</t>
  </si>
  <si>
    <t>IMG_5603</t>
  </si>
  <si>
    <t>IMG_5604</t>
  </si>
  <si>
    <r>
      <t xml:space="preserve">(1) UN 1263 </t>
    </r>
    <r>
      <rPr>
        <sz val="11"/>
        <color theme="1"/>
        <rFont val="Calibri"/>
        <family val="2"/>
        <charset val="238"/>
        <scheme val="minor"/>
      </rPr>
      <t xml:space="preserve">odpad, farba, 3, II (D/E) </t>
    </r>
  </si>
  <si>
    <r>
      <rPr>
        <b/>
        <sz val="11"/>
        <color theme="1"/>
        <rFont val="Calibri"/>
        <family val="2"/>
        <charset val="238"/>
        <scheme val="minor"/>
      </rPr>
      <t>(2) UN 1760</t>
    </r>
    <r>
      <rPr>
        <sz val="11"/>
        <color theme="1"/>
        <rFont val="Calibri"/>
        <family val="2"/>
        <charset val="238"/>
        <scheme val="minor"/>
      </rPr>
      <t xml:space="preserve"> materiał żrący ciekły INO, (pozostałości poreakcyjne), 8, II ( E)</t>
    </r>
  </si>
  <si>
    <r>
      <rPr>
        <b/>
        <sz val="11"/>
        <color theme="1"/>
        <rFont val="Calibri"/>
        <family val="2"/>
        <charset val="238"/>
        <scheme val="minor"/>
      </rPr>
      <t xml:space="preserve">(2) UN 3082  </t>
    </r>
    <r>
      <rPr>
        <sz val="11"/>
        <color theme="1"/>
        <rFont val="Calibri"/>
        <family val="2"/>
        <charset val="238"/>
        <scheme val="minor"/>
      </rPr>
      <t>odpad, materiał zagrażający środowisku ciekły INO (pozostałości poreakcyjne) 9, III (-)</t>
    </r>
  </si>
  <si>
    <r>
      <rPr>
        <b/>
        <sz val="11"/>
        <color theme="1"/>
        <rFont val="Calibri"/>
        <family val="2"/>
        <charset val="238"/>
        <scheme val="minor"/>
      </rPr>
      <t>(3) UN 1993</t>
    </r>
    <r>
      <rPr>
        <sz val="11"/>
        <color theme="1"/>
        <rFont val="Calibri"/>
        <family val="2"/>
        <charset val="238"/>
        <scheme val="minor"/>
      </rPr>
      <t xml:space="preserve">  odpad, materiał zapalny ciekły INO (C</t>
    </r>
    <r>
      <rPr>
        <vertAlign val="subscript"/>
        <sz val="11"/>
        <color theme="1"/>
        <rFont val="Calibri"/>
        <family val="2"/>
        <charset val="238"/>
        <scheme val="minor"/>
      </rPr>
      <t>26</t>
    </r>
    <r>
      <rPr>
        <sz val="11"/>
        <color theme="1"/>
        <rFont val="Calibri"/>
        <family val="2"/>
        <charset val="238"/>
        <scheme val="minor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24</t>
    </r>
    <r>
      <rPr>
        <sz val="11"/>
        <color theme="1"/>
        <rFont val="Calibri"/>
        <family val="2"/>
        <charset val="238"/>
        <scheme val="minor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>O) 3, II (D/E)</t>
    </r>
  </si>
  <si>
    <r>
      <rPr>
        <b/>
        <sz val="11"/>
        <color theme="1"/>
        <rFont val="Calibri"/>
        <family val="2"/>
        <charset val="238"/>
        <scheme val="minor"/>
      </rPr>
      <t>(2) UN 3289</t>
    </r>
    <r>
      <rPr>
        <sz val="11"/>
        <color theme="1"/>
        <rFont val="Calibri"/>
        <family val="2"/>
        <charset val="238"/>
        <scheme val="minor"/>
      </rPr>
      <t xml:space="preserve"> odpad, materiał trujący ciekły żrący nieorganiczny INO (NaOH, HNO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 6.1+8, II (C/E)</t>
    </r>
  </si>
  <si>
    <r>
      <rPr>
        <b/>
        <sz val="11"/>
        <color theme="1"/>
        <rFont val="Calibri"/>
        <family val="2"/>
        <charset val="238"/>
        <scheme val="minor"/>
      </rPr>
      <t>(3) UN 3082</t>
    </r>
    <r>
      <rPr>
        <sz val="11"/>
        <color theme="1"/>
        <rFont val="Calibri"/>
        <family val="2"/>
        <charset val="238"/>
        <scheme val="minor"/>
      </rPr>
      <t xml:space="preserve"> odpad, materiał zagrażający środowisku ciekły (ropopochodne) 9, III, (-)</t>
    </r>
  </si>
  <si>
    <t>UN 1866 (1)</t>
  </si>
  <si>
    <t>UN 1263 (2)</t>
  </si>
  <si>
    <t>UN 3509 (3)</t>
  </si>
  <si>
    <r>
      <rPr>
        <b/>
        <sz val="11"/>
        <color theme="1"/>
        <rFont val="Calibri"/>
        <family val="2"/>
        <charset val="238"/>
        <scheme val="minor"/>
      </rPr>
      <t xml:space="preserve">(1) UN 1866 </t>
    </r>
    <r>
      <rPr>
        <sz val="11"/>
        <color theme="1"/>
        <rFont val="Calibri"/>
        <family val="2"/>
        <charset val="238"/>
        <scheme val="minor"/>
      </rPr>
      <t xml:space="preserve"> odpad, żywica, roztwór, 3, II (D/E)</t>
    </r>
  </si>
  <si>
    <r>
      <rPr>
        <b/>
        <sz val="11"/>
        <color theme="1"/>
        <rFont val="Calibri"/>
        <family val="2"/>
        <charset val="238"/>
        <scheme val="minor"/>
      </rPr>
      <t>(2) UN 1263</t>
    </r>
    <r>
      <rPr>
        <sz val="11"/>
        <color theme="1"/>
        <rFont val="Calibri"/>
        <family val="2"/>
        <charset val="238"/>
        <scheme val="minor"/>
      </rPr>
      <t xml:space="preserve">  odpad, farba, 3, II, (D/E)</t>
    </r>
  </si>
  <si>
    <r>
      <rPr>
        <b/>
        <sz val="11"/>
        <color theme="1"/>
        <rFont val="Calibri"/>
        <family val="2"/>
        <charset val="238"/>
        <scheme val="minor"/>
      </rPr>
      <t>(2) UN 3265</t>
    </r>
    <r>
      <rPr>
        <sz val="11"/>
        <color theme="1"/>
        <rFont val="Calibri"/>
        <family val="2"/>
        <charset val="238"/>
        <scheme val="minor"/>
      </rPr>
      <t xml:space="preserve"> odpad, materiał żrący ciekły żrący kwaśny I.N.O (zawiera uwodnione odpady ciekłe), 8, II, ( E)</t>
    </r>
  </si>
  <si>
    <t>UN 3265 (2)</t>
  </si>
  <si>
    <t>IMG_5288</t>
  </si>
  <si>
    <t>IMG_5505</t>
  </si>
  <si>
    <t>IMG_5284</t>
  </si>
  <si>
    <t>nie jest towarem niebezpiecznym 
wg przepisów ADR</t>
  </si>
  <si>
    <t>Różnica między masą odpadów z karty 00013/2021/KPO/0049/000000771 
a sumą ładunków z ważenia [Mg]</t>
  </si>
  <si>
    <t>Różnica między masą odpadów z karty 00012/2021/KPO/0049/000000771 
a sumą ładunków z ważenia [Mg]</t>
  </si>
  <si>
    <t>Różnica między masą odpadów z karty 00011/2021/KPO/0049/000000771 
a sumą ładunków z ważenia [Mg]</t>
  </si>
  <si>
    <t>Różnica między masą odpadów z karty 00014/2021/KPO/0049/000000771 
a sumą ładunków z ważenia [Mg]</t>
  </si>
  <si>
    <t>Różnica między masą odpadów z karty 00015/2021/KPO/0049/000000771 
a sumą ładunków z ważenia [Mg]</t>
  </si>
  <si>
    <t>Różnica między masą odpadów z karty 00016/2021/KPO/0049/000000771 
a sumą ładunków z ważenia [Mg]</t>
  </si>
  <si>
    <t>Różnica między masą odpadów z karty 00017/2021/KPO/0049/000000771 
a sumą ładunków z ważenia [Mg]</t>
  </si>
  <si>
    <t>Różnica między masą odpadów z karty 00018/2021/KPO/0049/000000771 
a sumą ładunków z ważenia [Mg]</t>
  </si>
  <si>
    <t>Różnica między masą odpadów z karty 00019/2021/KPO/0049/000000771 
a sumą ładunków z ważenia [Mg]</t>
  </si>
  <si>
    <t>UN 1263 (4)</t>
  </si>
  <si>
    <t>UN 1760 (2)</t>
  </si>
  <si>
    <t xml:space="preserve">nie jest towarem niebezpiecznym 
wg przepisów ADR </t>
  </si>
  <si>
    <t>Różnica między masą odpadów z karty 00020/2021/KPO/0049/000000771 
a sumą ładunków z ważenia [Mg]</t>
  </si>
  <si>
    <t>IMG_5326</t>
  </si>
  <si>
    <t>7A*</t>
  </si>
  <si>
    <t>11A*</t>
  </si>
  <si>
    <t xml:space="preserve">*zdjęcie z nieustabilizowaną masą </t>
  </si>
  <si>
    <t>Różnica wynika z błędnie  zsumowanych ładunków</t>
  </si>
  <si>
    <t>UN 1263 (1)
/UN 1992 (2)</t>
  </si>
  <si>
    <r>
      <rPr>
        <b/>
        <sz val="11"/>
        <color theme="1"/>
        <rFont val="Calibri"/>
        <family val="2"/>
        <charset val="238"/>
        <scheme val="minor"/>
      </rPr>
      <t>(1) UN 1263</t>
    </r>
    <r>
      <rPr>
        <sz val="11"/>
        <color theme="1"/>
        <rFont val="Calibri"/>
        <family val="2"/>
        <charset val="238"/>
        <scheme val="minor"/>
      </rPr>
      <t xml:space="preserve"> odpad, farba, 3, II (D/E)</t>
    </r>
  </si>
  <si>
    <r>
      <rPr>
        <b/>
        <sz val="11"/>
        <color theme="1"/>
        <rFont val="Calibri"/>
        <family val="2"/>
        <charset val="238"/>
        <scheme val="minor"/>
      </rPr>
      <t>(2) UN 1992</t>
    </r>
    <r>
      <rPr>
        <sz val="11"/>
        <color theme="1"/>
        <rFont val="Calibri"/>
        <family val="2"/>
        <charset val="238"/>
        <scheme val="minor"/>
      </rPr>
      <t xml:space="preserve"> odpad, materiał zapalny ciekły trujący, INO (oleje) 3+6.1 II, (D/E)</t>
    </r>
  </si>
  <si>
    <r>
      <rPr>
        <b/>
        <sz val="11"/>
        <color theme="1"/>
        <rFont val="Calibri"/>
        <family val="2"/>
        <charset val="238"/>
        <scheme val="minor"/>
      </rPr>
      <t xml:space="preserve">(2) UN 3082 </t>
    </r>
    <r>
      <rPr>
        <sz val="11"/>
        <color theme="1"/>
        <rFont val="Calibri"/>
        <family val="2"/>
        <charset val="238"/>
        <scheme val="minor"/>
      </rPr>
      <t>odpad materiał zagrażający środowisku ciekły INO (olej, ropopochodne) 9, III (-)</t>
    </r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</si>
  <si>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materiał zagrażający środowisku ciekły INO (olej, ropopochodne) 9, III (-)</t>
    </r>
  </si>
  <si>
    <t>UN 3082 (1)</t>
  </si>
  <si>
    <r>
      <rPr>
        <b/>
        <sz val="11"/>
        <color theme="1"/>
        <rFont val="Calibri"/>
        <family val="2"/>
        <charset val="238"/>
        <scheme val="minor"/>
      </rPr>
      <t>(1) UN 3082</t>
    </r>
    <r>
      <rPr>
        <sz val="11"/>
        <color theme="1"/>
        <rFont val="Calibri"/>
        <family val="2"/>
        <charset val="238"/>
        <scheme val="minor"/>
      </rPr>
      <t xml:space="preserve"> materiał zagrażający środowisku/surowiec ciekły (ropopochodne) 9, III, (-)</t>
    </r>
  </si>
  <si>
    <t>IMG_5364</t>
  </si>
  <si>
    <t>Zestawienie ładunków - transport 10.05.2021 SL80687-SMIJM58</t>
  </si>
  <si>
    <t>Zestawienie ładunków - transport 10.05.2021 SMI02936-SRSU929</t>
  </si>
  <si>
    <t>Zestawienie ładunków - transport 11.05.2021 SL80687-SMIJM58</t>
  </si>
  <si>
    <t>Zestawienie ładunków - transport 11.05.2021  SMI02936-SRSU929</t>
  </si>
  <si>
    <t>kwit wagowy 
11.05.2021 SMI02936-SRSU929</t>
  </si>
  <si>
    <t>Zestawienie ładunków - transport 12.05.2021 SMI02936-SRSU929</t>
  </si>
  <si>
    <t xml:space="preserve"> kwit wagowy 
12.05.2021 SL80687-SMIJM58 
</t>
  </si>
  <si>
    <t xml:space="preserve">Zestawienie ładunków - transport 12.05.2021 SL80687-SMIJM58 </t>
  </si>
  <si>
    <t>Zestawienie ładunków - transport 13.05.2021 SL80687-SMIJM58</t>
  </si>
  <si>
    <r>
      <rPr>
        <b/>
        <sz val="11"/>
        <color theme="1"/>
        <rFont val="Calibri"/>
        <family val="2"/>
        <charset val="238"/>
        <scheme val="minor"/>
      </rPr>
      <t>(3) UN 3509</t>
    </r>
    <r>
      <rPr>
        <sz val="11"/>
        <color theme="1"/>
        <rFont val="Calibri"/>
        <family val="2"/>
        <charset val="238"/>
        <scheme val="minor"/>
      </rPr>
      <t xml:space="preserve"> opakowania odpadowe próżne nieoczyszczone (zawierające pozostałości 3, 8) 9, ( E)</t>
    </r>
  </si>
  <si>
    <t>Zestawienie ładunków - transport 13.05.2021 SMI02936-SRSU929</t>
  </si>
  <si>
    <t xml:space="preserve">Zestawienie ładunków - transport 14.05.2021 SMI02936-SRSU929 </t>
  </si>
  <si>
    <t xml:space="preserve"> kwit wagowy 
 14.05.2021 SMI02936-SRSU929 
</t>
  </si>
  <si>
    <t>Zestawienie ładunków - transport 14.05.2021 SL80687-SMIJM58</t>
  </si>
  <si>
    <t>IMG_5559</t>
  </si>
  <si>
    <t>IMG_5560</t>
  </si>
  <si>
    <t>IMG_5561</t>
  </si>
  <si>
    <t>IMG_5562</t>
  </si>
  <si>
    <t>IMG_5563</t>
  </si>
  <si>
    <t>IMG_5564</t>
  </si>
  <si>
    <t>IMG_5565</t>
  </si>
  <si>
    <t>IMG_5567</t>
  </si>
  <si>
    <t xml:space="preserve"> kwit wagowy 
10.05.2021 SL80687-SMIJM58</t>
  </si>
  <si>
    <t xml:space="preserve">dokument przewozowy
10.05.2021 SL80687-SMIJM58 </t>
  </si>
  <si>
    <t>Osoba odpowiedzialna za ważenie</t>
  </si>
  <si>
    <t>Patryk Wojtuń</t>
  </si>
  <si>
    <t xml:space="preserve">Osoba odpowiedzialna za klasyfikację ADR </t>
  </si>
  <si>
    <t>kwit wagowy 
10.05.2021 SMI02936-SRSU929</t>
  </si>
  <si>
    <t>dokument przewozowy 
10.05.2021 SMI02936-SRSU929</t>
  </si>
  <si>
    <t xml:space="preserve"> kwit wagowy
10-11.05.2021 SL80687-SMIJM58</t>
  </si>
  <si>
    <t>dokument przewozowy
11.05.2021 SL80687-SMIJM58</t>
  </si>
  <si>
    <t>dokument przewozowy
11.05.2021  SMI02936-SRSU929</t>
  </si>
  <si>
    <t xml:space="preserve">dokument przewozowy 
12.05.2021 SL80687-SMIJM58 
</t>
  </si>
  <si>
    <t>dokument przewozowy
12.05.2021 SMI02936-SRSU929</t>
  </si>
  <si>
    <t xml:space="preserve"> kwit wagowy 
11-12.05.2021 SL80687-SMIJM58 
</t>
  </si>
  <si>
    <t xml:space="preserve"> kwit wagowy 
11.05.2021 SMI02936-SRSU929</t>
  </si>
  <si>
    <t>dokument przewozowy
13.05.2021 SL80687-SMIJM58</t>
  </si>
  <si>
    <t>kwit wagowy  
12-13.05.2021 SMI02936-SRSU929</t>
  </si>
  <si>
    <t>dokument przewozowy
13.05.2021 SMI02936-SRSU929</t>
  </si>
  <si>
    <t>dokument przewozowy
14.05.2021 SMI02936-SRSU929</t>
  </si>
  <si>
    <t>kwit wagowy
14.05.2021 SL80687-SMIJM58</t>
  </si>
  <si>
    <t>dokument przewozowy
14.05.2021 SL80687-SMIJM58</t>
  </si>
  <si>
    <r>
      <rPr>
        <b/>
        <sz val="11"/>
        <color theme="1"/>
        <rFont val="Calibri"/>
        <family val="2"/>
        <charset val="238"/>
        <scheme val="minor"/>
      </rPr>
      <t>(4) UN 3175</t>
    </r>
    <r>
      <rPr>
        <sz val="11"/>
        <color theme="1"/>
        <rFont val="Calibri"/>
        <family val="2"/>
        <charset val="238"/>
        <scheme val="minor"/>
      </rPr>
      <t xml:space="preserve"> odpad, materiały stałe zawierające materiał zapalny ciekły, INO  (rozpuszczalniki org.), 4.1, II ( 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</si>
</sst>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2C363A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2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164" fontId="2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20" fontId="0" fillId="0" borderId="1" xfId="0" applyNumberFormat="1" applyBorder="1" applyAlignment="1">
      <alignment horizontal="center"/>
    </xf>
    <xf numFmtId="14" fontId="0" fillId="0" borderId="1" xfId="1" applyNumberFormat="1" applyFont="1" applyBorder="1" applyAlignment="1">
      <alignment horizontal="center"/>
    </xf>
    <xf numFmtId="20" fontId="0" fillId="0" borderId="1" xfId="1" applyNumberFormat="1" applyFont="1" applyBorder="1" applyAlignment="1">
      <alignment horizontal="center"/>
    </xf>
    <xf numFmtId="0" fontId="0" fillId="0" borderId="1" xfId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14" fontId="0" fillId="0" borderId="1" xfId="1" applyNumberFormat="1" applyFont="1" applyBorder="1" applyAlignment="1">
      <alignment horizontal="center" vertical="center"/>
    </xf>
    <xf numFmtId="20" fontId="0" fillId="0" borderId="1" xfId="1" applyNumberFormat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20" fontId="0" fillId="2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/>
    <xf numFmtId="0" fontId="0" fillId="0" borderId="3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2" borderId="1" xfId="1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right" vertical="center"/>
    </xf>
    <xf numFmtId="0" fontId="0" fillId="0" borderId="8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0" fillId="0" borderId="8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0" xfId="0" applyFont="1" applyAlignment="1">
      <alignment horizontal="left"/>
    </xf>
    <xf numFmtId="0" fontId="0" fillId="0" borderId="10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3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13" xfId="0" applyFont="1" applyBorder="1" applyAlignment="1">
      <alignment horizontal="right"/>
    </xf>
    <xf numFmtId="0" fontId="2" fillId="0" borderId="0" xfId="0" applyFont="1" applyAlignment="1">
      <alignment horizontal="lef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9" zoomScaleNormal="100" workbookViewId="0">
      <selection activeCell="A36" sqref="A36:F38"/>
    </sheetView>
  </sheetViews>
  <sheetFormatPr defaultRowHeight="15"/>
  <cols>
    <col min="1" max="1" width="6" customWidth="1"/>
    <col min="2" max="2" width="16" style="2" customWidth="1"/>
    <col min="3" max="3" width="11" customWidth="1"/>
    <col min="4" max="4" width="11.85546875" customWidth="1"/>
    <col min="5" max="5" width="12.140625" customWidth="1"/>
    <col min="6" max="6" width="16.140625" customWidth="1"/>
    <col min="7" max="7" width="11.140625" customWidth="1"/>
  </cols>
  <sheetData>
    <row r="1" spans="1:7">
      <c r="A1" s="79" t="s">
        <v>328</v>
      </c>
      <c r="B1" s="79"/>
      <c r="C1" s="79"/>
      <c r="D1" s="79"/>
      <c r="E1" s="79"/>
      <c r="F1" s="79"/>
      <c r="G1" s="79"/>
    </row>
    <row r="2" spans="1:7" ht="33" customHeight="1">
      <c r="A2" s="93" t="s">
        <v>12</v>
      </c>
      <c r="B2" s="77" t="s">
        <v>350</v>
      </c>
      <c r="C2" s="96"/>
      <c r="D2" s="78"/>
      <c r="E2" s="77" t="s">
        <v>351</v>
      </c>
      <c r="F2" s="78"/>
      <c r="G2" s="81" t="s">
        <v>4</v>
      </c>
    </row>
    <row r="3" spans="1:7" ht="15" customHeight="1">
      <c r="A3" s="94"/>
      <c r="B3" s="97" t="s">
        <v>8</v>
      </c>
      <c r="C3" s="97" t="s">
        <v>9</v>
      </c>
      <c r="D3" s="74" t="s">
        <v>2</v>
      </c>
      <c r="E3" s="74" t="s">
        <v>2</v>
      </c>
      <c r="F3" s="75" t="s">
        <v>55</v>
      </c>
      <c r="G3" s="82"/>
    </row>
    <row r="4" spans="1:7" ht="46.5" customHeight="1">
      <c r="A4" s="95"/>
      <c r="B4" s="97"/>
      <c r="C4" s="97"/>
      <c r="D4" s="74"/>
      <c r="E4" s="74"/>
      <c r="F4" s="76"/>
      <c r="G4" s="83"/>
    </row>
    <row r="5" spans="1:7">
      <c r="A5" s="10">
        <v>1</v>
      </c>
      <c r="B5" s="26">
        <v>44326</v>
      </c>
      <c r="C5" s="14">
        <v>0.35000000000000003</v>
      </c>
      <c r="D5" s="23">
        <v>706</v>
      </c>
      <c r="E5" s="23">
        <v>706</v>
      </c>
      <c r="F5" s="63" t="s">
        <v>97</v>
      </c>
      <c r="G5" s="45" t="s">
        <v>79</v>
      </c>
    </row>
    <row r="6" spans="1:7">
      <c r="A6" s="10">
        <v>2</v>
      </c>
      <c r="B6" s="26">
        <v>44326</v>
      </c>
      <c r="C6" s="14">
        <v>0.35486111111111113</v>
      </c>
      <c r="D6" s="5">
        <v>944</v>
      </c>
      <c r="E6" s="23">
        <v>944</v>
      </c>
      <c r="F6" s="63" t="s">
        <v>97</v>
      </c>
      <c r="G6" s="45" t="s">
        <v>80</v>
      </c>
    </row>
    <row r="7" spans="1:7">
      <c r="A7" s="10">
        <v>3</v>
      </c>
      <c r="B7" s="26">
        <v>44326</v>
      </c>
      <c r="C7" s="14">
        <v>0.35694444444444445</v>
      </c>
      <c r="D7" s="5">
        <v>984</v>
      </c>
      <c r="E7" s="23">
        <v>984</v>
      </c>
      <c r="F7" s="63" t="s">
        <v>97</v>
      </c>
      <c r="G7" s="45" t="s">
        <v>81</v>
      </c>
    </row>
    <row r="8" spans="1:7">
      <c r="A8" s="10">
        <v>4</v>
      </c>
      <c r="B8" s="26">
        <v>44326</v>
      </c>
      <c r="C8" s="14">
        <v>0.35902777777777778</v>
      </c>
      <c r="D8" s="5">
        <v>378</v>
      </c>
      <c r="E8" s="23">
        <v>378</v>
      </c>
      <c r="F8" s="63" t="s">
        <v>97</v>
      </c>
      <c r="G8" s="45" t="s">
        <v>82</v>
      </c>
    </row>
    <row r="9" spans="1:7">
      <c r="A9" s="10">
        <v>5</v>
      </c>
      <c r="B9" s="26">
        <v>44326</v>
      </c>
      <c r="C9" s="14">
        <v>0.3611111111111111</v>
      </c>
      <c r="D9" s="5">
        <v>574</v>
      </c>
      <c r="E9" s="23">
        <v>574</v>
      </c>
      <c r="F9" s="63" t="s">
        <v>97</v>
      </c>
      <c r="G9" s="45" t="s">
        <v>83</v>
      </c>
    </row>
    <row r="10" spans="1:7">
      <c r="A10" s="10">
        <v>6</v>
      </c>
      <c r="B10" s="26">
        <v>44326</v>
      </c>
      <c r="C10" s="14">
        <v>0.36388888888888887</v>
      </c>
      <c r="D10" s="23">
        <v>816</v>
      </c>
      <c r="E10" s="23">
        <v>816</v>
      </c>
      <c r="F10" s="63" t="s">
        <v>97</v>
      </c>
      <c r="G10" s="45" t="s">
        <v>84</v>
      </c>
    </row>
    <row r="11" spans="1:7" ht="30">
      <c r="A11" s="10">
        <v>7</v>
      </c>
      <c r="B11" s="26">
        <v>44326</v>
      </c>
      <c r="C11" s="14">
        <v>0.3666666666666667</v>
      </c>
      <c r="D11" s="23">
        <v>484</v>
      </c>
      <c r="E11" s="23">
        <v>484</v>
      </c>
      <c r="F11" s="62" t="s">
        <v>320</v>
      </c>
      <c r="G11" s="45" t="s">
        <v>85</v>
      </c>
    </row>
    <row r="12" spans="1:7">
      <c r="A12" s="10">
        <v>8</v>
      </c>
      <c r="B12" s="26">
        <v>44326</v>
      </c>
      <c r="C12" s="14">
        <v>0.36944444444444446</v>
      </c>
      <c r="D12" s="23">
        <v>994</v>
      </c>
      <c r="E12" s="23">
        <v>994</v>
      </c>
      <c r="F12" s="63" t="s">
        <v>97</v>
      </c>
      <c r="G12" s="45" t="s">
        <v>86</v>
      </c>
    </row>
    <row r="13" spans="1:7">
      <c r="A13" s="10">
        <v>9</v>
      </c>
      <c r="B13" s="26">
        <v>44326</v>
      </c>
      <c r="C13" s="14">
        <v>0.3743055555555555</v>
      </c>
      <c r="D13" s="25">
        <v>950</v>
      </c>
      <c r="E13" s="23">
        <v>950</v>
      </c>
      <c r="F13" s="63" t="s">
        <v>97</v>
      </c>
      <c r="G13" s="46" t="s">
        <v>3</v>
      </c>
    </row>
    <row r="14" spans="1:7">
      <c r="A14" s="10">
        <v>10</v>
      </c>
      <c r="B14" s="26">
        <v>44326</v>
      </c>
      <c r="C14" s="14">
        <v>0.37638888888888888</v>
      </c>
      <c r="D14" s="25">
        <v>856</v>
      </c>
      <c r="E14" s="23">
        <v>856</v>
      </c>
      <c r="F14" s="63" t="s">
        <v>97</v>
      </c>
      <c r="G14" s="46" t="s">
        <v>3</v>
      </c>
    </row>
    <row r="15" spans="1:7">
      <c r="A15" s="10">
        <v>11</v>
      </c>
      <c r="B15" s="26">
        <v>44326</v>
      </c>
      <c r="C15" s="14">
        <v>0.3888888888888889</v>
      </c>
      <c r="D15" s="25">
        <v>940</v>
      </c>
      <c r="E15" s="23">
        <v>940</v>
      </c>
      <c r="F15" s="63" t="s">
        <v>97</v>
      </c>
      <c r="G15" s="45" t="s">
        <v>87</v>
      </c>
    </row>
    <row r="16" spans="1:7">
      <c r="A16" s="10">
        <v>12</v>
      </c>
      <c r="B16" s="26">
        <v>44326</v>
      </c>
      <c r="C16" s="14">
        <v>0.39374999999999999</v>
      </c>
      <c r="D16" s="25">
        <v>912</v>
      </c>
      <c r="E16" s="23">
        <v>912</v>
      </c>
      <c r="F16" s="63" t="s">
        <v>97</v>
      </c>
      <c r="G16" s="45" t="s">
        <v>88</v>
      </c>
    </row>
    <row r="17" spans="1:7" ht="33.75">
      <c r="A17" s="45">
        <v>13</v>
      </c>
      <c r="B17" s="49">
        <v>44326</v>
      </c>
      <c r="C17" s="57">
        <v>0.39583333333333331</v>
      </c>
      <c r="D17" s="53">
        <v>1148</v>
      </c>
      <c r="E17" s="24">
        <v>1148</v>
      </c>
      <c r="F17" s="48" t="s">
        <v>301</v>
      </c>
      <c r="G17" s="45" t="s">
        <v>89</v>
      </c>
    </row>
    <row r="18" spans="1:7">
      <c r="A18" s="10">
        <v>14</v>
      </c>
      <c r="B18" s="26">
        <v>44326</v>
      </c>
      <c r="C18" s="14">
        <v>0.3979166666666667</v>
      </c>
      <c r="D18" s="25">
        <v>278</v>
      </c>
      <c r="E18" s="23">
        <v>278</v>
      </c>
      <c r="F18" s="63" t="s">
        <v>97</v>
      </c>
      <c r="G18" s="45" t="s">
        <v>90</v>
      </c>
    </row>
    <row r="19" spans="1:7">
      <c r="A19" s="10">
        <v>15</v>
      </c>
      <c r="B19" s="26">
        <v>44326</v>
      </c>
      <c r="C19" s="14">
        <v>0.39999999999999997</v>
      </c>
      <c r="D19" s="25">
        <v>356</v>
      </c>
      <c r="E19" s="23">
        <v>356</v>
      </c>
      <c r="F19" s="63" t="s">
        <v>97</v>
      </c>
      <c r="G19" s="45" t="s">
        <v>91</v>
      </c>
    </row>
    <row r="20" spans="1:7" ht="33.75">
      <c r="A20" s="45">
        <v>16</v>
      </c>
      <c r="B20" s="49">
        <v>44326</v>
      </c>
      <c r="C20" s="34">
        <v>0.40208333333333335</v>
      </c>
      <c r="D20" s="53">
        <v>664</v>
      </c>
      <c r="E20" s="24">
        <v>664</v>
      </c>
      <c r="F20" s="48" t="s">
        <v>301</v>
      </c>
      <c r="G20" s="45" t="s">
        <v>92</v>
      </c>
    </row>
    <row r="21" spans="1:7" ht="33.75">
      <c r="A21" s="45">
        <v>17</v>
      </c>
      <c r="B21" s="49">
        <v>44326</v>
      </c>
      <c r="C21" s="34">
        <v>0.40486111111111112</v>
      </c>
      <c r="D21" s="53">
        <v>562</v>
      </c>
      <c r="E21" s="24">
        <v>562</v>
      </c>
      <c r="F21" s="48" t="s">
        <v>301</v>
      </c>
      <c r="G21" s="45" t="s">
        <v>93</v>
      </c>
    </row>
    <row r="22" spans="1:7" ht="33.75">
      <c r="A22" s="45">
        <v>18</v>
      </c>
      <c r="B22" s="49">
        <v>44326</v>
      </c>
      <c r="C22" s="34">
        <v>0.4069444444444445</v>
      </c>
      <c r="D22" s="52">
        <v>588</v>
      </c>
      <c r="E22" s="52">
        <v>588</v>
      </c>
      <c r="F22" s="48" t="s">
        <v>301</v>
      </c>
      <c r="G22" s="45" t="s">
        <v>300</v>
      </c>
    </row>
    <row r="23" spans="1:7">
      <c r="A23" s="45">
        <v>19</v>
      </c>
      <c r="B23" s="49">
        <v>44326</v>
      </c>
      <c r="C23" s="34">
        <v>0.40902777777777777</v>
      </c>
      <c r="D23" s="52">
        <v>1016</v>
      </c>
      <c r="E23" s="24">
        <v>1016</v>
      </c>
      <c r="F23" s="63" t="s">
        <v>97</v>
      </c>
      <c r="G23" s="45" t="s">
        <v>94</v>
      </c>
    </row>
    <row r="24" spans="1:7">
      <c r="A24" s="45">
        <v>20</v>
      </c>
      <c r="B24" s="49">
        <v>44326</v>
      </c>
      <c r="C24" s="34">
        <v>0.4152777777777778</v>
      </c>
      <c r="D24" s="53">
        <v>760</v>
      </c>
      <c r="E24" s="24">
        <v>760</v>
      </c>
      <c r="F24" s="63" t="s">
        <v>97</v>
      </c>
      <c r="G24" s="45" t="s">
        <v>298</v>
      </c>
    </row>
    <row r="25" spans="1:7" ht="33.75">
      <c r="A25" s="45">
        <v>22</v>
      </c>
      <c r="B25" s="49">
        <v>44326</v>
      </c>
      <c r="C25" s="34">
        <v>0.41736111111111113</v>
      </c>
      <c r="D25" s="53">
        <v>1030</v>
      </c>
      <c r="E25" s="24">
        <v>1030</v>
      </c>
      <c r="F25" s="48" t="s">
        <v>301</v>
      </c>
      <c r="G25" s="45" t="s">
        <v>95</v>
      </c>
    </row>
    <row r="26" spans="1:7" ht="33.75">
      <c r="A26" s="45">
        <v>23</v>
      </c>
      <c r="B26" s="49">
        <v>44326</v>
      </c>
      <c r="C26" s="34">
        <v>0.42291666666666666</v>
      </c>
      <c r="D26" s="53">
        <v>1254</v>
      </c>
      <c r="E26" s="24">
        <v>1254</v>
      </c>
      <c r="F26" s="48" t="s">
        <v>301</v>
      </c>
      <c r="G26" s="45" t="s">
        <v>96</v>
      </c>
    </row>
    <row r="27" spans="1:7">
      <c r="A27" s="84" t="s">
        <v>0</v>
      </c>
      <c r="B27" s="85"/>
      <c r="C27" s="86"/>
      <c r="D27" s="3">
        <f>SUM(D5:D26)</f>
        <v>17194</v>
      </c>
      <c r="E27" s="3">
        <f>SUM(E5:E26)</f>
        <v>17194</v>
      </c>
    </row>
    <row r="28" spans="1:7">
      <c r="A28" s="84" t="s">
        <v>1</v>
      </c>
      <c r="B28" s="85"/>
      <c r="C28" s="86"/>
      <c r="D28" s="6">
        <f>D27/1000</f>
        <v>17.193999999999999</v>
      </c>
      <c r="E28" s="6">
        <f>E27/1000</f>
        <v>17.193999999999999</v>
      </c>
    </row>
    <row r="29" spans="1:7">
      <c r="A29" s="87" t="s">
        <v>6</v>
      </c>
      <c r="B29" s="88"/>
      <c r="C29" s="89"/>
      <c r="D29" s="9">
        <v>17.193999999999999</v>
      </c>
      <c r="E29" s="9">
        <v>17.193999999999999</v>
      </c>
    </row>
    <row r="30" spans="1:7" ht="38.25" customHeight="1">
      <c r="A30" s="90" t="s">
        <v>304</v>
      </c>
      <c r="B30" s="91"/>
      <c r="C30" s="92"/>
      <c r="D30" s="33">
        <f>D29-D28</f>
        <v>0</v>
      </c>
      <c r="E30" s="33">
        <f>E29-E28</f>
        <v>0</v>
      </c>
    </row>
    <row r="33" spans="1:6">
      <c r="A33" s="80" t="s">
        <v>321</v>
      </c>
      <c r="B33" s="80"/>
      <c r="C33" s="80"/>
      <c r="D33" s="80"/>
      <c r="E33" s="80"/>
      <c r="F33" s="80"/>
    </row>
    <row r="34" spans="1:6">
      <c r="A34" s="12" t="s">
        <v>322</v>
      </c>
      <c r="B34" s="12"/>
      <c r="C34" s="12"/>
      <c r="D34" s="12"/>
      <c r="E34" s="12"/>
      <c r="F34" s="12"/>
    </row>
    <row r="36" spans="1:6">
      <c r="A36" s="68" t="s">
        <v>352</v>
      </c>
      <c r="B36" s="68"/>
      <c r="C36" s="68"/>
      <c r="D36" s="68"/>
      <c r="E36" s="68"/>
      <c r="F36" t="s">
        <v>353</v>
      </c>
    </row>
    <row r="37" spans="1:6">
      <c r="A37" s="68" t="s">
        <v>354</v>
      </c>
      <c r="B37" s="68"/>
      <c r="C37" s="68"/>
      <c r="D37" s="68"/>
      <c r="E37" s="68"/>
      <c r="F37" t="s">
        <v>99</v>
      </c>
    </row>
    <row r="38" spans="1:6">
      <c r="A38" t="s">
        <v>100</v>
      </c>
      <c r="F38" t="s">
        <v>101</v>
      </c>
    </row>
  </sheetData>
  <mergeCells count="15">
    <mergeCell ref="E3:E4"/>
    <mergeCell ref="F3:F4"/>
    <mergeCell ref="E2:F2"/>
    <mergeCell ref="A1:G1"/>
    <mergeCell ref="A33:F33"/>
    <mergeCell ref="G2:G4"/>
    <mergeCell ref="A27:C27"/>
    <mergeCell ref="A28:C28"/>
    <mergeCell ref="A29:C29"/>
    <mergeCell ref="A30:C30"/>
    <mergeCell ref="A2:A4"/>
    <mergeCell ref="D3:D4"/>
    <mergeCell ref="B2:D2"/>
    <mergeCell ref="B3:B4"/>
    <mergeCell ref="C3:C4"/>
  </mergeCells>
  <pageMargins left="0.7" right="0.7" top="0.75" bottom="0.75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21" zoomScaleNormal="100" workbookViewId="0">
      <selection activeCell="C43" sqref="C43"/>
    </sheetView>
  </sheetViews>
  <sheetFormatPr defaultRowHeight="15"/>
  <cols>
    <col min="1" max="1" width="4.42578125" customWidth="1"/>
    <col min="2" max="2" width="14.85546875" customWidth="1"/>
    <col min="3" max="3" width="12.28515625" customWidth="1"/>
    <col min="5" max="5" width="13.5703125" customWidth="1"/>
    <col min="6" max="6" width="15.28515625" style="27" customWidth="1"/>
    <col min="7" max="7" width="18.7109375" customWidth="1"/>
  </cols>
  <sheetData>
    <row r="1" spans="1:7">
      <c r="A1" s="79" t="s">
        <v>341</v>
      </c>
      <c r="B1" s="79"/>
      <c r="C1" s="79"/>
      <c r="D1" s="79"/>
      <c r="E1" s="79"/>
      <c r="F1" s="79"/>
      <c r="G1" s="79"/>
    </row>
    <row r="2" spans="1:7" ht="35.25" customHeight="1">
      <c r="A2" s="109" t="s">
        <v>10</v>
      </c>
      <c r="B2" s="77" t="s">
        <v>368</v>
      </c>
      <c r="C2" s="112"/>
      <c r="D2" s="113"/>
      <c r="E2" s="98" t="s">
        <v>369</v>
      </c>
      <c r="F2" s="81"/>
      <c r="G2" s="100" t="s">
        <v>4</v>
      </c>
    </row>
    <row r="3" spans="1:7" ht="45" customHeight="1">
      <c r="A3" s="109"/>
      <c r="B3" s="39" t="s">
        <v>8</v>
      </c>
      <c r="C3" s="39" t="s">
        <v>9</v>
      </c>
      <c r="D3" s="39" t="s">
        <v>103</v>
      </c>
      <c r="E3" s="70" t="s">
        <v>103</v>
      </c>
      <c r="F3" s="70" t="s">
        <v>11</v>
      </c>
      <c r="G3" s="109"/>
    </row>
    <row r="4" spans="1:7">
      <c r="A4" s="37">
        <v>1</v>
      </c>
      <c r="B4" s="37" t="s">
        <v>243</v>
      </c>
      <c r="C4" s="34">
        <v>0.40763888888888888</v>
      </c>
      <c r="D4" s="37">
        <v>496</v>
      </c>
      <c r="E4" s="37">
        <v>496</v>
      </c>
      <c r="F4" s="37" t="s">
        <v>97</v>
      </c>
      <c r="G4" s="37" t="s">
        <v>264</v>
      </c>
    </row>
    <row r="5" spans="1:7">
      <c r="A5" s="37">
        <v>2</v>
      </c>
      <c r="B5" s="37" t="s">
        <v>243</v>
      </c>
      <c r="C5" s="34">
        <v>0.40902777777777777</v>
      </c>
      <c r="D5" s="37">
        <v>596</v>
      </c>
      <c r="E5" s="37">
        <v>596</v>
      </c>
      <c r="F5" s="37" t="s">
        <v>97</v>
      </c>
      <c r="G5" s="37" t="s">
        <v>265</v>
      </c>
    </row>
    <row r="6" spans="1:7" ht="33.75">
      <c r="A6" s="37">
        <v>3</v>
      </c>
      <c r="B6" s="37" t="s">
        <v>243</v>
      </c>
      <c r="C6" s="34">
        <v>0.41041666666666665</v>
      </c>
      <c r="D6" s="37">
        <v>786</v>
      </c>
      <c r="E6" s="37">
        <v>786</v>
      </c>
      <c r="F6" s="48" t="s">
        <v>313</v>
      </c>
      <c r="G6" s="37" t="s">
        <v>266</v>
      </c>
    </row>
    <row r="7" spans="1:7" ht="33.75">
      <c r="A7" s="37">
        <v>4</v>
      </c>
      <c r="B7" s="37" t="s">
        <v>243</v>
      </c>
      <c r="C7" s="34">
        <v>0.41250000000000003</v>
      </c>
      <c r="D7" s="37">
        <v>616</v>
      </c>
      <c r="E7" s="37">
        <v>616</v>
      </c>
      <c r="F7" s="48" t="s">
        <v>313</v>
      </c>
      <c r="G7" s="37" t="s">
        <v>267</v>
      </c>
    </row>
    <row r="8" spans="1:7">
      <c r="A8" s="37">
        <v>5</v>
      </c>
      <c r="B8" s="37" t="s">
        <v>243</v>
      </c>
      <c r="C8" s="34">
        <v>0.41388888888888892</v>
      </c>
      <c r="D8" s="37">
        <v>836</v>
      </c>
      <c r="E8" s="37">
        <v>836</v>
      </c>
      <c r="F8" s="37" t="s">
        <v>98</v>
      </c>
      <c r="G8" s="37" t="s">
        <v>268</v>
      </c>
    </row>
    <row r="9" spans="1:7" ht="33.75">
      <c r="A9" s="37">
        <v>6</v>
      </c>
      <c r="B9" s="37" t="s">
        <v>243</v>
      </c>
      <c r="C9" s="34">
        <v>0.4145833333333333</v>
      </c>
      <c r="D9" s="37">
        <v>432</v>
      </c>
      <c r="E9" s="37">
        <v>432</v>
      </c>
      <c r="F9" s="48" t="s">
        <v>313</v>
      </c>
      <c r="G9" s="37" t="s">
        <v>269</v>
      </c>
    </row>
    <row r="10" spans="1:7">
      <c r="A10" s="37">
        <v>7</v>
      </c>
      <c r="B10" s="37" t="s">
        <v>243</v>
      </c>
      <c r="C10" s="34">
        <v>0.41597222222222219</v>
      </c>
      <c r="D10" s="37">
        <v>498</v>
      </c>
      <c r="E10" s="37">
        <v>498</v>
      </c>
      <c r="F10" s="37" t="s">
        <v>98</v>
      </c>
      <c r="G10" s="37" t="s">
        <v>270</v>
      </c>
    </row>
    <row r="11" spans="1:7">
      <c r="A11" s="37">
        <v>8</v>
      </c>
      <c r="B11" s="37" t="s">
        <v>243</v>
      </c>
      <c r="C11" s="34">
        <v>0.41666666666666669</v>
      </c>
      <c r="D11" s="37">
        <v>748</v>
      </c>
      <c r="E11" s="37">
        <v>748</v>
      </c>
      <c r="F11" s="37" t="s">
        <v>98</v>
      </c>
      <c r="G11" s="37" t="s">
        <v>271</v>
      </c>
    </row>
    <row r="12" spans="1:7" ht="33.75">
      <c r="A12" s="37">
        <v>9</v>
      </c>
      <c r="B12" s="37" t="s">
        <v>243</v>
      </c>
      <c r="C12" s="34">
        <v>0.4291666666666667</v>
      </c>
      <c r="D12" s="37">
        <v>424</v>
      </c>
      <c r="E12" s="37">
        <v>424</v>
      </c>
      <c r="F12" s="48" t="s">
        <v>313</v>
      </c>
      <c r="G12" s="37" t="s">
        <v>272</v>
      </c>
    </row>
    <row r="13" spans="1:7">
      <c r="A13" s="37">
        <v>10</v>
      </c>
      <c r="B13" s="37" t="s">
        <v>243</v>
      </c>
      <c r="C13" s="34">
        <v>0.43888888888888888</v>
      </c>
      <c r="D13" s="37">
        <v>844</v>
      </c>
      <c r="E13" s="37">
        <v>844</v>
      </c>
      <c r="F13" s="37" t="s">
        <v>97</v>
      </c>
      <c r="G13" s="37" t="s">
        <v>273</v>
      </c>
    </row>
    <row r="14" spans="1:7">
      <c r="A14" s="37">
        <v>11</v>
      </c>
      <c r="B14" s="37" t="s">
        <v>243</v>
      </c>
      <c r="C14" s="34">
        <v>0.44236111111111115</v>
      </c>
      <c r="D14" s="37">
        <v>972</v>
      </c>
      <c r="E14" s="37">
        <v>972</v>
      </c>
      <c r="F14" s="37" t="s">
        <v>97</v>
      </c>
      <c r="G14" s="37" t="s">
        <v>274</v>
      </c>
    </row>
    <row r="15" spans="1:7" ht="33.75">
      <c r="A15" s="37">
        <v>12</v>
      </c>
      <c r="B15" s="37" t="s">
        <v>243</v>
      </c>
      <c r="C15" s="34">
        <v>0.44513888888888892</v>
      </c>
      <c r="D15" s="38">
        <v>904</v>
      </c>
      <c r="E15" s="38">
        <v>904</v>
      </c>
      <c r="F15" s="48" t="s">
        <v>313</v>
      </c>
      <c r="G15" s="37" t="s">
        <v>275</v>
      </c>
    </row>
    <row r="16" spans="1:7">
      <c r="A16" s="37">
        <v>13</v>
      </c>
      <c r="B16" s="37" t="s">
        <v>243</v>
      </c>
      <c r="C16" s="34">
        <v>0.4513888888888889</v>
      </c>
      <c r="D16" s="37">
        <v>136</v>
      </c>
      <c r="E16" s="38">
        <v>136</v>
      </c>
      <c r="F16" s="37" t="s">
        <v>262</v>
      </c>
      <c r="G16" s="37" t="s">
        <v>276</v>
      </c>
    </row>
    <row r="17" spans="1:8">
      <c r="A17" s="37">
        <v>15</v>
      </c>
      <c r="B17" s="37" t="s">
        <v>243</v>
      </c>
      <c r="C17" s="34">
        <v>0.45763888888888887</v>
      </c>
      <c r="D17" s="37">
        <v>230</v>
      </c>
      <c r="E17" s="38">
        <v>230</v>
      </c>
      <c r="F17" s="37" t="s">
        <v>262</v>
      </c>
      <c r="G17" s="37" t="s">
        <v>277</v>
      </c>
    </row>
    <row r="18" spans="1:8">
      <c r="A18" s="37">
        <v>16</v>
      </c>
      <c r="B18" s="37" t="s">
        <v>243</v>
      </c>
      <c r="C18" s="34">
        <v>0.4597222222222222</v>
      </c>
      <c r="D18" s="55">
        <v>784</v>
      </c>
      <c r="E18" s="55">
        <v>784</v>
      </c>
      <c r="F18" s="37" t="s">
        <v>263</v>
      </c>
      <c r="G18" s="37" t="s">
        <v>278</v>
      </c>
    </row>
    <row r="19" spans="1:8">
      <c r="A19" s="37">
        <v>17</v>
      </c>
      <c r="B19" s="37" t="s">
        <v>243</v>
      </c>
      <c r="C19" s="34">
        <v>0.47222222222222227</v>
      </c>
      <c r="D19" s="37">
        <v>1038</v>
      </c>
      <c r="E19" s="37">
        <v>1038</v>
      </c>
      <c r="F19" s="37" t="s">
        <v>97</v>
      </c>
      <c r="G19" s="37" t="s">
        <v>279</v>
      </c>
    </row>
    <row r="20" spans="1:8" ht="33.75">
      <c r="A20" s="37">
        <v>18</v>
      </c>
      <c r="B20" s="37" t="s">
        <v>243</v>
      </c>
      <c r="C20" s="34">
        <v>0.47638888888888892</v>
      </c>
      <c r="D20" s="37">
        <v>790</v>
      </c>
      <c r="E20" s="37">
        <v>790</v>
      </c>
      <c r="F20" s="48" t="s">
        <v>313</v>
      </c>
      <c r="G20" s="37" t="s">
        <v>280</v>
      </c>
    </row>
    <row r="21" spans="1:8">
      <c r="A21" s="37">
        <v>19</v>
      </c>
      <c r="B21" s="37" t="s">
        <v>243</v>
      </c>
      <c r="C21" s="34">
        <v>0.47916666666666669</v>
      </c>
      <c r="D21" s="37">
        <v>1068</v>
      </c>
      <c r="E21" s="37">
        <v>1068</v>
      </c>
      <c r="F21" s="37" t="s">
        <v>98</v>
      </c>
      <c r="G21" s="37" t="s">
        <v>281</v>
      </c>
    </row>
    <row r="22" spans="1:8">
      <c r="A22" s="37">
        <v>20</v>
      </c>
      <c r="B22" s="37" t="s">
        <v>243</v>
      </c>
      <c r="C22" s="34">
        <v>0.49513888888888885</v>
      </c>
      <c r="D22" s="37">
        <v>1052</v>
      </c>
      <c r="E22" s="37">
        <v>1052</v>
      </c>
      <c r="F22" s="37" t="s">
        <v>97</v>
      </c>
      <c r="G22" s="37" t="s">
        <v>282</v>
      </c>
    </row>
    <row r="23" spans="1:8">
      <c r="A23" s="37">
        <v>21</v>
      </c>
      <c r="B23" s="37" t="s">
        <v>243</v>
      </c>
      <c r="C23" s="34">
        <v>0.49652777777777773</v>
      </c>
      <c r="D23" s="37">
        <v>974</v>
      </c>
      <c r="E23" s="37">
        <v>974</v>
      </c>
      <c r="F23" s="37" t="s">
        <v>97</v>
      </c>
      <c r="G23" s="37" t="s">
        <v>283</v>
      </c>
    </row>
    <row r="24" spans="1:8" ht="33.75">
      <c r="A24" s="37">
        <v>22</v>
      </c>
      <c r="B24" s="37" t="s">
        <v>243</v>
      </c>
      <c r="C24" s="34">
        <v>0.5</v>
      </c>
      <c r="D24" s="37">
        <v>1106</v>
      </c>
      <c r="E24" s="37">
        <v>1106</v>
      </c>
      <c r="F24" s="48" t="s">
        <v>313</v>
      </c>
      <c r="G24" s="37" t="s">
        <v>284</v>
      </c>
    </row>
    <row r="25" spans="1:8">
      <c r="A25" s="127" t="s">
        <v>0</v>
      </c>
      <c r="B25" s="127"/>
      <c r="C25" s="127"/>
      <c r="D25" s="41">
        <f>SUM(D4:D24)</f>
        <v>15330</v>
      </c>
      <c r="E25" s="41">
        <f>SUM(E4:E24)</f>
        <v>15330</v>
      </c>
      <c r="F25" s="18"/>
    </row>
    <row r="26" spans="1:8">
      <c r="A26" s="128" t="s">
        <v>1</v>
      </c>
      <c r="B26" s="129"/>
      <c r="C26" s="130"/>
      <c r="D26" s="40">
        <f>D25/1000</f>
        <v>15.33</v>
      </c>
      <c r="E26" s="40">
        <f>E25/1000</f>
        <v>15.33</v>
      </c>
      <c r="F26" s="18"/>
      <c r="G26" s="1"/>
    </row>
    <row r="27" spans="1:8">
      <c r="A27" s="87" t="s">
        <v>261</v>
      </c>
      <c r="B27" s="88"/>
      <c r="C27" s="89"/>
      <c r="D27" s="9">
        <v>15.34</v>
      </c>
      <c r="E27" s="9">
        <v>15.34</v>
      </c>
      <c r="F27" s="18"/>
      <c r="G27" s="1"/>
    </row>
    <row r="28" spans="1:8" ht="45.75" customHeight="1">
      <c r="A28" s="90" t="s">
        <v>314</v>
      </c>
      <c r="B28" s="91"/>
      <c r="C28" s="92"/>
      <c r="D28" s="8">
        <f>D27-D26</f>
        <v>9.9999999999997868E-3</v>
      </c>
      <c r="E28" s="8">
        <f>E27-E26</f>
        <v>9.9999999999997868E-3</v>
      </c>
      <c r="F28" s="18"/>
      <c r="G28" s="1"/>
    </row>
    <row r="29" spans="1:8">
      <c r="A29" s="124" t="s">
        <v>319</v>
      </c>
      <c r="B29" s="124"/>
      <c r="C29" s="124"/>
      <c r="D29" s="124"/>
      <c r="E29" s="124"/>
      <c r="F29" s="124"/>
      <c r="G29" s="124"/>
    </row>
    <row r="30" spans="1:8">
      <c r="A30" s="131" t="s">
        <v>285</v>
      </c>
      <c r="B30" s="123"/>
      <c r="C30" s="123"/>
      <c r="D30" s="123"/>
      <c r="E30" s="123"/>
      <c r="F30" s="123"/>
      <c r="G30" s="123"/>
      <c r="H30" s="36"/>
    </row>
    <row r="31" spans="1:8">
      <c r="A31" s="80" t="s">
        <v>287</v>
      </c>
      <c r="B31" s="121"/>
      <c r="C31" s="121"/>
      <c r="D31" s="121"/>
      <c r="E31" s="121"/>
      <c r="F31" s="121"/>
      <c r="G31" s="121"/>
      <c r="H31" s="36"/>
    </row>
    <row r="32" spans="1:8" ht="18">
      <c r="A32" s="80" t="s">
        <v>288</v>
      </c>
      <c r="B32" s="121"/>
      <c r="C32" s="121"/>
      <c r="D32" s="121"/>
      <c r="E32" s="121"/>
      <c r="F32" s="121"/>
      <c r="G32" s="121"/>
      <c r="H32" s="121"/>
    </row>
    <row r="33" spans="1:8" ht="30.75" customHeight="1">
      <c r="A33" s="125" t="s">
        <v>370</v>
      </c>
      <c r="B33" s="126"/>
      <c r="C33" s="126"/>
      <c r="D33" s="126"/>
      <c r="E33" s="126"/>
      <c r="F33" s="126"/>
      <c r="G33" s="126"/>
      <c r="H33" s="36"/>
    </row>
    <row r="34" spans="1:8">
      <c r="A34" s="27"/>
    </row>
    <row r="35" spans="1:8">
      <c r="A35" s="80" t="s">
        <v>352</v>
      </c>
      <c r="B35" s="80"/>
      <c r="C35" s="80"/>
      <c r="D35" s="80"/>
      <c r="E35" s="80"/>
      <c r="F35" t="s">
        <v>353</v>
      </c>
    </row>
    <row r="36" spans="1:8">
      <c r="A36" s="68" t="s">
        <v>354</v>
      </c>
      <c r="B36" s="68"/>
      <c r="C36" s="68"/>
      <c r="D36" s="68"/>
      <c r="E36" s="68"/>
      <c r="F36" t="s">
        <v>99</v>
      </c>
    </row>
    <row r="37" spans="1:8">
      <c r="A37" s="68" t="s">
        <v>100</v>
      </c>
      <c r="B37" s="68"/>
      <c r="C37" s="68"/>
      <c r="D37" s="68"/>
      <c r="E37" s="68"/>
      <c r="F37" t="s">
        <v>101</v>
      </c>
    </row>
  </sheetData>
  <mergeCells count="15">
    <mergeCell ref="A35:E35"/>
    <mergeCell ref="A32:H32"/>
    <mergeCell ref="A33:G33"/>
    <mergeCell ref="A31:G31"/>
    <mergeCell ref="A1:G1"/>
    <mergeCell ref="A2:A3"/>
    <mergeCell ref="B2:D2"/>
    <mergeCell ref="G2:G3"/>
    <mergeCell ref="A25:C25"/>
    <mergeCell ref="A26:C26"/>
    <mergeCell ref="A27:C27"/>
    <mergeCell ref="A28:C28"/>
    <mergeCell ref="A29:G29"/>
    <mergeCell ref="A30:G30"/>
    <mergeCell ref="E2:F2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24" zoomScaleNormal="100" workbookViewId="0">
      <selection activeCell="A36" sqref="A36:F38"/>
    </sheetView>
  </sheetViews>
  <sheetFormatPr defaultRowHeight="15"/>
  <cols>
    <col min="1" max="1" width="5.42578125" customWidth="1"/>
    <col min="2" max="2" width="12.7109375" customWidth="1"/>
    <col min="3" max="3" width="13" customWidth="1"/>
    <col min="4" max="4" width="14.42578125" customWidth="1"/>
    <col min="5" max="5" width="13.5703125" customWidth="1"/>
    <col min="6" max="6" width="15.28515625" customWidth="1"/>
    <col min="7" max="7" width="11" customWidth="1"/>
  </cols>
  <sheetData>
    <row r="1" spans="1:7">
      <c r="A1" s="79" t="s">
        <v>329</v>
      </c>
      <c r="B1" s="79"/>
      <c r="C1" s="79"/>
      <c r="D1" s="79"/>
      <c r="E1" s="79"/>
      <c r="F1" s="79"/>
      <c r="G1" s="79"/>
    </row>
    <row r="2" spans="1:7" ht="42" customHeight="1">
      <c r="A2" s="93" t="s">
        <v>12</v>
      </c>
      <c r="B2" s="98" t="s">
        <v>355</v>
      </c>
      <c r="C2" s="99"/>
      <c r="D2" s="81"/>
      <c r="E2" s="77" t="s">
        <v>356</v>
      </c>
      <c r="F2" s="78"/>
      <c r="G2" s="81" t="s">
        <v>4</v>
      </c>
    </row>
    <row r="3" spans="1:7" ht="15" customHeight="1">
      <c r="A3" s="94"/>
      <c r="B3" s="97" t="s">
        <v>8</v>
      </c>
      <c r="C3" s="97" t="s">
        <v>9</v>
      </c>
      <c r="D3" s="75" t="s">
        <v>2</v>
      </c>
      <c r="E3" s="75" t="s">
        <v>2</v>
      </c>
      <c r="F3" s="75" t="s">
        <v>55</v>
      </c>
      <c r="G3" s="82"/>
    </row>
    <row r="4" spans="1:7" ht="45" customHeight="1">
      <c r="A4" s="95"/>
      <c r="B4" s="97"/>
      <c r="C4" s="97"/>
      <c r="D4" s="76"/>
      <c r="E4" s="76"/>
      <c r="F4" s="76"/>
      <c r="G4" s="83"/>
    </row>
    <row r="5" spans="1:7">
      <c r="A5" s="60">
        <v>1</v>
      </c>
      <c r="B5" s="49">
        <v>44326</v>
      </c>
      <c r="C5" s="34">
        <v>0.4513888888888889</v>
      </c>
      <c r="D5" s="24">
        <v>966</v>
      </c>
      <c r="E5" s="42">
        <v>966</v>
      </c>
      <c r="F5" s="10" t="s">
        <v>97</v>
      </c>
      <c r="G5" s="42" t="s">
        <v>58</v>
      </c>
    </row>
    <row r="6" spans="1:7">
      <c r="A6" s="60">
        <v>2</v>
      </c>
      <c r="B6" s="49">
        <v>44326</v>
      </c>
      <c r="C6" s="34">
        <v>0.4597222222222222</v>
      </c>
      <c r="D6" s="52">
        <v>630</v>
      </c>
      <c r="E6" s="42">
        <v>630</v>
      </c>
      <c r="F6" s="10" t="s">
        <v>97</v>
      </c>
      <c r="G6" s="42" t="s">
        <v>59</v>
      </c>
    </row>
    <row r="7" spans="1:7" ht="40.5" customHeight="1">
      <c r="A7" s="60">
        <v>3</v>
      </c>
      <c r="B7" s="49">
        <v>44326</v>
      </c>
      <c r="C7" s="34">
        <v>0.46111111111111108</v>
      </c>
      <c r="D7" s="52">
        <v>1112</v>
      </c>
      <c r="E7" s="42">
        <v>1112</v>
      </c>
      <c r="F7" s="48" t="s">
        <v>301</v>
      </c>
      <c r="G7" s="42" t="s">
        <v>60</v>
      </c>
    </row>
    <row r="8" spans="1:7">
      <c r="A8" s="60">
        <v>4</v>
      </c>
      <c r="B8" s="49">
        <v>44326</v>
      </c>
      <c r="C8" s="34">
        <v>0.46249999999999997</v>
      </c>
      <c r="D8" s="52">
        <v>868</v>
      </c>
      <c r="E8" s="42">
        <v>868</v>
      </c>
      <c r="F8" s="10" t="s">
        <v>97</v>
      </c>
      <c r="G8" s="42" t="s">
        <v>62</v>
      </c>
    </row>
    <row r="9" spans="1:7">
      <c r="A9" s="60">
        <v>5</v>
      </c>
      <c r="B9" s="49">
        <v>44326</v>
      </c>
      <c r="C9" s="34">
        <v>0.46527777777777773</v>
      </c>
      <c r="D9" s="52">
        <v>852</v>
      </c>
      <c r="E9" s="42">
        <v>852</v>
      </c>
      <c r="F9" s="10" t="s">
        <v>97</v>
      </c>
      <c r="G9" s="42" t="s">
        <v>61</v>
      </c>
    </row>
    <row r="10" spans="1:7">
      <c r="A10" s="60">
        <v>6</v>
      </c>
      <c r="B10" s="49">
        <v>44326</v>
      </c>
      <c r="C10" s="34">
        <v>0.46666666666666662</v>
      </c>
      <c r="D10" s="52">
        <v>984</v>
      </c>
      <c r="E10" s="42">
        <v>984</v>
      </c>
      <c r="F10" s="10" t="s">
        <v>97</v>
      </c>
      <c r="G10" s="42" t="s">
        <v>63</v>
      </c>
    </row>
    <row r="11" spans="1:7">
      <c r="A11" s="60">
        <v>7</v>
      </c>
      <c r="B11" s="49">
        <v>44326</v>
      </c>
      <c r="C11" s="34">
        <v>0.47152777777777777</v>
      </c>
      <c r="D11" s="24">
        <v>504</v>
      </c>
      <c r="E11" s="42">
        <v>504</v>
      </c>
      <c r="F11" s="10" t="s">
        <v>97</v>
      </c>
      <c r="G11" s="42" t="s">
        <v>77</v>
      </c>
    </row>
    <row r="12" spans="1:7" ht="33.75" customHeight="1">
      <c r="A12" s="60">
        <v>8</v>
      </c>
      <c r="B12" s="49">
        <v>44326</v>
      </c>
      <c r="C12" s="34">
        <v>0.50138888888888888</v>
      </c>
      <c r="D12" s="24">
        <v>450</v>
      </c>
      <c r="E12" s="42">
        <v>450</v>
      </c>
      <c r="F12" s="48" t="s">
        <v>301</v>
      </c>
      <c r="G12" s="42" t="s">
        <v>78</v>
      </c>
    </row>
    <row r="13" spans="1:7">
      <c r="A13" s="60">
        <v>9</v>
      </c>
      <c r="B13" s="49">
        <v>44326</v>
      </c>
      <c r="C13" s="34">
        <v>0.50208333333333333</v>
      </c>
      <c r="D13" s="24">
        <v>450</v>
      </c>
      <c r="E13" s="42">
        <v>450</v>
      </c>
      <c r="F13" s="10" t="s">
        <v>98</v>
      </c>
      <c r="G13" s="42" t="s">
        <v>64</v>
      </c>
    </row>
    <row r="14" spans="1:7" ht="39" customHeight="1">
      <c r="A14" s="60">
        <v>10</v>
      </c>
      <c r="B14" s="49">
        <v>44326</v>
      </c>
      <c r="C14" s="34">
        <v>0.51458333333333328</v>
      </c>
      <c r="D14" s="53">
        <v>1236</v>
      </c>
      <c r="E14" s="42">
        <v>1236</v>
      </c>
      <c r="F14" s="48" t="s">
        <v>301</v>
      </c>
      <c r="G14" s="42" t="s">
        <v>65</v>
      </c>
    </row>
    <row r="15" spans="1:7">
      <c r="A15" s="60">
        <v>11</v>
      </c>
      <c r="B15" s="49">
        <v>44326</v>
      </c>
      <c r="C15" s="34">
        <v>0.51666666666666672</v>
      </c>
      <c r="D15" s="53">
        <v>1070</v>
      </c>
      <c r="E15" s="42">
        <v>1070</v>
      </c>
      <c r="F15" s="10" t="s">
        <v>97</v>
      </c>
      <c r="G15" s="42" t="s">
        <v>66</v>
      </c>
    </row>
    <row r="16" spans="1:7">
      <c r="A16" s="60">
        <v>12</v>
      </c>
      <c r="B16" s="49">
        <v>44326</v>
      </c>
      <c r="C16" s="34">
        <v>0.51944444444444449</v>
      </c>
      <c r="D16" s="53">
        <v>1096</v>
      </c>
      <c r="E16" s="42">
        <v>1096</v>
      </c>
      <c r="F16" s="10" t="s">
        <v>97</v>
      </c>
      <c r="G16" s="42" t="s">
        <v>67</v>
      </c>
    </row>
    <row r="17" spans="1:7">
      <c r="A17" s="60">
        <v>13</v>
      </c>
      <c r="B17" s="49">
        <v>44326</v>
      </c>
      <c r="C17" s="34">
        <v>0.5229166666666667</v>
      </c>
      <c r="D17" s="53">
        <v>926</v>
      </c>
      <c r="E17" s="42">
        <v>926</v>
      </c>
      <c r="F17" s="10" t="s">
        <v>97</v>
      </c>
      <c r="G17" s="42" t="s">
        <v>68</v>
      </c>
    </row>
    <row r="18" spans="1:7">
      <c r="A18" s="60">
        <v>14</v>
      </c>
      <c r="B18" s="49">
        <v>44326</v>
      </c>
      <c r="C18" s="34">
        <v>0.52500000000000002</v>
      </c>
      <c r="D18" s="53">
        <v>394</v>
      </c>
      <c r="E18" s="42">
        <v>394</v>
      </c>
      <c r="F18" s="10" t="s">
        <v>97</v>
      </c>
      <c r="G18" s="42" t="s">
        <v>69</v>
      </c>
    </row>
    <row r="19" spans="1:7">
      <c r="A19" s="60">
        <v>15</v>
      </c>
      <c r="B19" s="49">
        <v>44326</v>
      </c>
      <c r="C19" s="34">
        <v>0.52777777777777779</v>
      </c>
      <c r="D19" s="53">
        <v>900</v>
      </c>
      <c r="E19" s="42">
        <v>900</v>
      </c>
      <c r="F19" s="10" t="s">
        <v>97</v>
      </c>
      <c r="G19" s="42" t="s">
        <v>70</v>
      </c>
    </row>
    <row r="20" spans="1:7">
      <c r="A20" s="60">
        <v>16</v>
      </c>
      <c r="B20" s="49">
        <v>44326</v>
      </c>
      <c r="C20" s="34">
        <v>0.53055555555555556</v>
      </c>
      <c r="D20" s="53">
        <v>868</v>
      </c>
      <c r="E20" s="42">
        <v>868</v>
      </c>
      <c r="F20" s="10" t="s">
        <v>97</v>
      </c>
      <c r="G20" s="42" t="s">
        <v>71</v>
      </c>
    </row>
    <row r="21" spans="1:7">
      <c r="A21" s="60">
        <v>17</v>
      </c>
      <c r="B21" s="49">
        <v>44326</v>
      </c>
      <c r="C21" s="34">
        <v>0.53333333333333333</v>
      </c>
      <c r="D21" s="53">
        <v>812</v>
      </c>
      <c r="E21" s="42">
        <v>812</v>
      </c>
      <c r="F21" s="10" t="s">
        <v>97</v>
      </c>
      <c r="G21" s="42" t="s">
        <v>72</v>
      </c>
    </row>
    <row r="22" spans="1:7" ht="36.75" customHeight="1">
      <c r="A22" s="60">
        <v>18</v>
      </c>
      <c r="B22" s="49">
        <v>44326</v>
      </c>
      <c r="C22" s="34">
        <v>0.53472222222222221</v>
      </c>
      <c r="D22" s="53">
        <v>1092</v>
      </c>
      <c r="E22" s="42">
        <v>1092</v>
      </c>
      <c r="F22" s="48" t="s">
        <v>301</v>
      </c>
      <c r="G22" s="42" t="s">
        <v>73</v>
      </c>
    </row>
    <row r="23" spans="1:7" ht="37.5" customHeight="1">
      <c r="A23" s="60">
        <v>19</v>
      </c>
      <c r="B23" s="49">
        <v>44326</v>
      </c>
      <c r="C23" s="34">
        <v>0.53680555555555554</v>
      </c>
      <c r="D23" s="52">
        <v>1136</v>
      </c>
      <c r="E23" s="42">
        <v>1136</v>
      </c>
      <c r="F23" s="48" t="s">
        <v>301</v>
      </c>
      <c r="G23" s="42" t="s">
        <v>74</v>
      </c>
    </row>
    <row r="24" spans="1:7">
      <c r="A24" s="60">
        <v>20</v>
      </c>
      <c r="B24" s="49">
        <v>44326</v>
      </c>
      <c r="C24" s="34">
        <v>0.53819444444444442</v>
      </c>
      <c r="D24" s="52">
        <v>1168</v>
      </c>
      <c r="E24" s="42">
        <v>1168</v>
      </c>
      <c r="F24" s="10" t="s">
        <v>98</v>
      </c>
      <c r="G24" s="42" t="s">
        <v>3</v>
      </c>
    </row>
    <row r="25" spans="1:7">
      <c r="A25" s="60">
        <v>21</v>
      </c>
      <c r="B25" s="49">
        <v>44326</v>
      </c>
      <c r="C25" s="34">
        <v>0.54097222222222219</v>
      </c>
      <c r="D25" s="53">
        <v>1176</v>
      </c>
      <c r="E25" s="42">
        <v>1176</v>
      </c>
      <c r="F25" s="10" t="s">
        <v>98</v>
      </c>
      <c r="G25" s="42" t="s">
        <v>75</v>
      </c>
    </row>
    <row r="26" spans="1:7">
      <c r="A26" s="60">
        <v>22</v>
      </c>
      <c r="B26" s="49">
        <v>44326</v>
      </c>
      <c r="C26" s="34">
        <v>0.54305555555555551</v>
      </c>
      <c r="D26" s="53">
        <v>1110</v>
      </c>
      <c r="E26" s="24">
        <v>1110</v>
      </c>
      <c r="F26" s="10" t="s">
        <v>98</v>
      </c>
      <c r="G26" s="42" t="s">
        <v>3</v>
      </c>
    </row>
    <row r="27" spans="1:7">
      <c r="A27" s="61">
        <v>23</v>
      </c>
      <c r="B27" s="49">
        <v>44326</v>
      </c>
      <c r="C27" s="34">
        <v>0.54583333333333328</v>
      </c>
      <c r="D27" s="53">
        <v>1172</v>
      </c>
      <c r="E27" s="42">
        <v>1172</v>
      </c>
      <c r="F27" s="10" t="s">
        <v>98</v>
      </c>
      <c r="G27" s="42" t="s">
        <v>76</v>
      </c>
    </row>
    <row r="28" spans="1:7">
      <c r="A28" s="84" t="s">
        <v>0</v>
      </c>
      <c r="B28" s="85"/>
      <c r="C28" s="86"/>
      <c r="D28" s="3">
        <f>SUM(D5:D27)</f>
        <v>20972</v>
      </c>
      <c r="E28" s="3">
        <f>SUM(E5:E27)</f>
        <v>20972</v>
      </c>
    </row>
    <row r="29" spans="1:7">
      <c r="A29" s="84" t="s">
        <v>1</v>
      </c>
      <c r="B29" s="85"/>
      <c r="C29" s="86"/>
      <c r="D29" s="6">
        <f>D28/1000</f>
        <v>20.972000000000001</v>
      </c>
      <c r="E29" s="6">
        <f>E28/1000</f>
        <v>20.972000000000001</v>
      </c>
    </row>
    <row r="30" spans="1:7">
      <c r="A30" s="87" t="s">
        <v>7</v>
      </c>
      <c r="B30" s="88"/>
      <c r="C30" s="89"/>
      <c r="D30" s="9">
        <v>20.972000000000001</v>
      </c>
      <c r="E30" s="9">
        <v>20.972000000000001</v>
      </c>
    </row>
    <row r="31" spans="1:7" ht="41.25" customHeight="1">
      <c r="A31" s="90" t="s">
        <v>303</v>
      </c>
      <c r="B31" s="91"/>
      <c r="C31" s="92"/>
      <c r="D31" s="33">
        <f>D30-D29</f>
        <v>0</v>
      </c>
      <c r="E31" s="33">
        <f>E30-E29</f>
        <v>0</v>
      </c>
    </row>
    <row r="32" spans="1:7" ht="15" customHeight="1">
      <c r="A32" s="50"/>
      <c r="B32" s="50"/>
      <c r="C32" s="50"/>
      <c r="D32" s="51"/>
      <c r="E32" s="51"/>
    </row>
    <row r="33" spans="1:7">
      <c r="A33" s="80" t="s">
        <v>321</v>
      </c>
      <c r="B33" s="80"/>
      <c r="C33" s="80"/>
      <c r="D33" s="80"/>
      <c r="E33" s="80"/>
      <c r="F33" s="80"/>
      <c r="G33" s="13"/>
    </row>
    <row r="34" spans="1:7">
      <c r="A34" s="80" t="s">
        <v>323</v>
      </c>
      <c r="B34" s="80"/>
      <c r="C34" s="80"/>
      <c r="D34" s="80"/>
      <c r="E34" s="80"/>
      <c r="F34" s="80"/>
      <c r="G34" s="80"/>
    </row>
    <row r="36" spans="1:7">
      <c r="A36" s="80" t="s">
        <v>352</v>
      </c>
      <c r="B36" s="80"/>
      <c r="C36" s="80"/>
      <c r="D36" s="80"/>
      <c r="E36" s="80"/>
      <c r="F36" t="s">
        <v>353</v>
      </c>
    </row>
    <row r="37" spans="1:7">
      <c r="A37" s="68" t="s">
        <v>354</v>
      </c>
      <c r="B37" s="68"/>
      <c r="C37" s="68"/>
      <c r="D37" s="68"/>
      <c r="E37" s="68"/>
      <c r="F37" t="s">
        <v>99</v>
      </c>
    </row>
    <row r="38" spans="1:7">
      <c r="A38" s="68" t="s">
        <v>100</v>
      </c>
      <c r="B38" s="68"/>
      <c r="C38" s="68"/>
      <c r="D38" s="68"/>
      <c r="E38" s="68"/>
      <c r="F38" t="s">
        <v>101</v>
      </c>
    </row>
  </sheetData>
  <mergeCells count="17">
    <mergeCell ref="C3:C4"/>
    <mergeCell ref="B2:D2"/>
    <mergeCell ref="A36:E36"/>
    <mergeCell ref="A1:G1"/>
    <mergeCell ref="E3:E4"/>
    <mergeCell ref="F3:F4"/>
    <mergeCell ref="E2:F2"/>
    <mergeCell ref="A33:F33"/>
    <mergeCell ref="G2:G4"/>
    <mergeCell ref="A34:G34"/>
    <mergeCell ref="A28:C28"/>
    <mergeCell ref="A29:C29"/>
    <mergeCell ref="A30:C30"/>
    <mergeCell ref="A31:C31"/>
    <mergeCell ref="A2:A4"/>
    <mergeCell ref="D3:D4"/>
    <mergeCell ref="B3:B4"/>
  </mergeCells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22" zoomScaleNormal="100" workbookViewId="0">
      <selection activeCell="B42" sqref="B42"/>
    </sheetView>
  </sheetViews>
  <sheetFormatPr defaultRowHeight="15"/>
  <cols>
    <col min="1" max="1" width="4.5703125" customWidth="1"/>
    <col min="2" max="2" width="14.140625" customWidth="1"/>
    <col min="3" max="3" width="12.7109375" customWidth="1"/>
    <col min="4" max="4" width="14" customWidth="1"/>
    <col min="5" max="5" width="13.28515625" customWidth="1"/>
    <col min="6" max="6" width="14.85546875" customWidth="1"/>
    <col min="7" max="7" width="11" customWidth="1"/>
  </cols>
  <sheetData>
    <row r="1" spans="1:7">
      <c r="A1" s="79" t="s">
        <v>330</v>
      </c>
      <c r="B1" s="79"/>
      <c r="C1" s="79"/>
      <c r="D1" s="79"/>
      <c r="E1" s="79"/>
      <c r="F1" s="79"/>
      <c r="G1" s="79"/>
    </row>
    <row r="2" spans="1:7" ht="35.25" customHeight="1">
      <c r="A2" s="107" t="s">
        <v>10</v>
      </c>
      <c r="B2" s="97" t="s">
        <v>357</v>
      </c>
      <c r="C2" s="109"/>
      <c r="D2" s="109"/>
      <c r="E2" s="98" t="s">
        <v>358</v>
      </c>
      <c r="F2" s="81"/>
      <c r="G2" s="100" t="s">
        <v>4</v>
      </c>
    </row>
    <row r="3" spans="1:7" ht="60" customHeight="1">
      <c r="A3" s="108"/>
      <c r="B3" s="43" t="s">
        <v>8</v>
      </c>
      <c r="C3" s="43" t="s">
        <v>9</v>
      </c>
      <c r="D3" s="43" t="s">
        <v>103</v>
      </c>
      <c r="E3" s="70" t="s">
        <v>103</v>
      </c>
      <c r="F3" s="72" t="s">
        <v>11</v>
      </c>
      <c r="G3" s="100"/>
    </row>
    <row r="4" spans="1:7" ht="15" customHeight="1">
      <c r="A4" s="47">
        <v>1</v>
      </c>
      <c r="B4" s="19">
        <v>44326</v>
      </c>
      <c r="C4" s="20">
        <v>0.55763888888888891</v>
      </c>
      <c r="D4" s="58">
        <v>946</v>
      </c>
      <c r="E4" s="59">
        <v>946</v>
      </c>
      <c r="F4" s="63" t="s">
        <v>97</v>
      </c>
      <c r="G4" s="45" t="s">
        <v>315</v>
      </c>
    </row>
    <row r="5" spans="1:7" ht="15" customHeight="1">
      <c r="A5" s="47">
        <v>2</v>
      </c>
      <c r="B5" s="19">
        <v>44326</v>
      </c>
      <c r="C5" s="20">
        <v>0.56180555555555556</v>
      </c>
      <c r="D5" s="58">
        <v>858</v>
      </c>
      <c r="E5" s="58">
        <v>858</v>
      </c>
      <c r="F5" s="63" t="s">
        <v>97</v>
      </c>
      <c r="G5" s="45" t="s">
        <v>3</v>
      </c>
    </row>
    <row r="6" spans="1:7" ht="15" customHeight="1">
      <c r="A6" s="47">
        <v>3</v>
      </c>
      <c r="B6" s="19">
        <v>44327</v>
      </c>
      <c r="C6" s="20">
        <v>0.34097222222222223</v>
      </c>
      <c r="D6" s="58">
        <v>916</v>
      </c>
      <c r="E6" s="58">
        <v>916</v>
      </c>
      <c r="F6" s="63" t="s">
        <v>97</v>
      </c>
      <c r="G6" s="11" t="s">
        <v>19</v>
      </c>
    </row>
    <row r="7" spans="1:7">
      <c r="A7" s="47">
        <v>4</v>
      </c>
      <c r="B7" s="19">
        <v>44327</v>
      </c>
      <c r="C7" s="20">
        <v>0.3430555555555555</v>
      </c>
      <c r="D7" s="58">
        <v>952</v>
      </c>
      <c r="E7" s="58">
        <v>952</v>
      </c>
      <c r="F7" s="63" t="s">
        <v>97</v>
      </c>
      <c r="G7" s="11" t="s">
        <v>18</v>
      </c>
    </row>
    <row r="8" spans="1:7">
      <c r="A8" s="47">
        <v>5</v>
      </c>
      <c r="B8" s="19">
        <v>44327</v>
      </c>
      <c r="C8" s="20">
        <v>0.34583333333333338</v>
      </c>
      <c r="D8" s="58">
        <v>884</v>
      </c>
      <c r="E8" s="58">
        <v>884</v>
      </c>
      <c r="F8" s="63" t="s">
        <v>97</v>
      </c>
      <c r="G8" s="11" t="s">
        <v>17</v>
      </c>
    </row>
    <row r="9" spans="1:7">
      <c r="A9" s="47">
        <v>6</v>
      </c>
      <c r="B9" s="19">
        <v>44327</v>
      </c>
      <c r="C9" s="20">
        <v>0.35069444444444442</v>
      </c>
      <c r="D9" s="58">
        <v>1130</v>
      </c>
      <c r="E9" s="58">
        <v>1130</v>
      </c>
      <c r="F9" s="63" t="s">
        <v>98</v>
      </c>
      <c r="G9" s="11" t="s">
        <v>15</v>
      </c>
    </row>
    <row r="10" spans="1:7" ht="33.75">
      <c r="A10" s="47">
        <v>7</v>
      </c>
      <c r="B10" s="19">
        <v>44327</v>
      </c>
      <c r="C10" s="20">
        <v>0.35347222222222219</v>
      </c>
      <c r="D10" s="58">
        <v>786</v>
      </c>
      <c r="E10" s="58">
        <v>786</v>
      </c>
      <c r="F10" s="48" t="s">
        <v>301</v>
      </c>
      <c r="G10" s="11" t="s">
        <v>14</v>
      </c>
    </row>
    <row r="11" spans="1:7">
      <c r="A11" s="47">
        <v>8</v>
      </c>
      <c r="B11" s="19">
        <v>44327</v>
      </c>
      <c r="C11" s="20">
        <v>0.35555555555555557</v>
      </c>
      <c r="D11" s="58">
        <v>934</v>
      </c>
      <c r="E11" s="58">
        <v>934</v>
      </c>
      <c r="F11" s="63" t="s">
        <v>97</v>
      </c>
      <c r="G11" s="11" t="s">
        <v>20</v>
      </c>
    </row>
    <row r="12" spans="1:7">
      <c r="A12" s="47">
        <v>9</v>
      </c>
      <c r="B12" s="19">
        <v>44327</v>
      </c>
      <c r="C12" s="20">
        <v>0.35902777777777778</v>
      </c>
      <c r="D12" s="58">
        <v>1110</v>
      </c>
      <c r="E12" s="58">
        <v>1110</v>
      </c>
      <c r="F12" s="63" t="s">
        <v>98</v>
      </c>
      <c r="G12" s="11" t="s">
        <v>21</v>
      </c>
    </row>
    <row r="13" spans="1:7">
      <c r="A13" s="47">
        <v>10</v>
      </c>
      <c r="B13" s="19">
        <v>44327</v>
      </c>
      <c r="C13" s="20">
        <v>0.36458333333333331</v>
      </c>
      <c r="D13" s="58">
        <v>378</v>
      </c>
      <c r="E13" s="58">
        <v>378</v>
      </c>
      <c r="F13" s="63" t="s">
        <v>97</v>
      </c>
      <c r="G13" s="11" t="s">
        <v>22</v>
      </c>
    </row>
    <row r="14" spans="1:7">
      <c r="A14" s="47">
        <v>11</v>
      </c>
      <c r="B14" s="19">
        <v>44327</v>
      </c>
      <c r="C14" s="20">
        <v>0.36874999999999997</v>
      </c>
      <c r="D14" s="58">
        <v>866</v>
      </c>
      <c r="E14" s="58">
        <v>866</v>
      </c>
      <c r="F14" s="63" t="s">
        <v>97</v>
      </c>
      <c r="G14" s="11" t="s">
        <v>23</v>
      </c>
    </row>
    <row r="15" spans="1:7">
      <c r="A15" s="47">
        <v>12</v>
      </c>
      <c r="B15" s="19">
        <v>44327</v>
      </c>
      <c r="C15" s="20">
        <v>0.37083333333333335</v>
      </c>
      <c r="D15" s="58">
        <v>926</v>
      </c>
      <c r="E15" s="58">
        <v>926</v>
      </c>
      <c r="F15" s="63" t="s">
        <v>97</v>
      </c>
      <c r="G15" s="11" t="s">
        <v>24</v>
      </c>
    </row>
    <row r="16" spans="1:7" ht="33.75">
      <c r="A16" s="47">
        <v>13</v>
      </c>
      <c r="B16" s="19">
        <v>44327</v>
      </c>
      <c r="C16" s="20">
        <v>0.3743055555555555</v>
      </c>
      <c r="D16" s="59">
        <v>980</v>
      </c>
      <c r="E16" s="59">
        <v>980</v>
      </c>
      <c r="F16" s="48" t="s">
        <v>301</v>
      </c>
      <c r="G16" s="11" t="s">
        <v>25</v>
      </c>
    </row>
    <row r="17" spans="1:7" ht="33.75">
      <c r="A17" s="47">
        <v>14</v>
      </c>
      <c r="B17" s="19">
        <v>44327</v>
      </c>
      <c r="C17" s="22">
        <v>0.37708333333333338</v>
      </c>
      <c r="D17" s="58">
        <v>1012</v>
      </c>
      <c r="E17" s="58">
        <v>1012</v>
      </c>
      <c r="F17" s="48" t="s">
        <v>301</v>
      </c>
      <c r="G17" s="11" t="s">
        <v>26</v>
      </c>
    </row>
    <row r="18" spans="1:7" ht="33.75">
      <c r="A18" s="47">
        <v>15</v>
      </c>
      <c r="B18" s="19">
        <v>44327</v>
      </c>
      <c r="C18" s="20">
        <v>0.37916666666666665</v>
      </c>
      <c r="D18" s="58">
        <v>1146</v>
      </c>
      <c r="E18" s="58">
        <v>1146</v>
      </c>
      <c r="F18" s="48" t="s">
        <v>301</v>
      </c>
      <c r="G18" s="11" t="s">
        <v>27</v>
      </c>
    </row>
    <row r="19" spans="1:7" ht="33.75">
      <c r="A19" s="47">
        <v>16</v>
      </c>
      <c r="B19" s="19">
        <v>44327</v>
      </c>
      <c r="C19" s="20">
        <v>0.3840277777777778</v>
      </c>
      <c r="D19" s="58">
        <v>1204</v>
      </c>
      <c r="E19" s="58">
        <v>1204</v>
      </c>
      <c r="F19" s="48" t="s">
        <v>301</v>
      </c>
      <c r="G19" s="11" t="s">
        <v>28</v>
      </c>
    </row>
    <row r="20" spans="1:7">
      <c r="A20" s="47">
        <v>17</v>
      </c>
      <c r="B20" s="19">
        <v>44327</v>
      </c>
      <c r="C20" s="20">
        <v>0.38611111111111113</v>
      </c>
      <c r="D20" s="58">
        <v>896</v>
      </c>
      <c r="E20" s="58">
        <v>896</v>
      </c>
      <c r="F20" s="63" t="s">
        <v>98</v>
      </c>
      <c r="G20" s="11" t="s">
        <v>29</v>
      </c>
    </row>
    <row r="21" spans="1:7" ht="33.75">
      <c r="A21" s="47">
        <v>18</v>
      </c>
      <c r="B21" s="19">
        <v>44327</v>
      </c>
      <c r="C21" s="20">
        <v>0.39166666666666666</v>
      </c>
      <c r="D21" s="58">
        <v>938</v>
      </c>
      <c r="E21" s="58">
        <v>938</v>
      </c>
      <c r="F21" s="48" t="s">
        <v>301</v>
      </c>
      <c r="G21" s="64" t="s">
        <v>327</v>
      </c>
    </row>
    <row r="22" spans="1:7" ht="33.75">
      <c r="A22" s="47">
        <v>19</v>
      </c>
      <c r="B22" s="19">
        <v>44327</v>
      </c>
      <c r="C22" s="20">
        <v>0.39374999999999999</v>
      </c>
      <c r="D22" s="58">
        <v>724</v>
      </c>
      <c r="E22" s="58">
        <v>724</v>
      </c>
      <c r="F22" s="48" t="s">
        <v>301</v>
      </c>
      <c r="G22" s="11" t="s">
        <v>30</v>
      </c>
    </row>
    <row r="23" spans="1:7" ht="33.75">
      <c r="A23" s="47">
        <v>20</v>
      </c>
      <c r="B23" s="19">
        <v>44327</v>
      </c>
      <c r="C23" s="20">
        <v>0.39930555555555558</v>
      </c>
      <c r="D23" s="58">
        <v>928</v>
      </c>
      <c r="E23" s="58">
        <v>928</v>
      </c>
      <c r="F23" s="48" t="s">
        <v>301</v>
      </c>
      <c r="G23" s="11" t="s">
        <v>31</v>
      </c>
    </row>
    <row r="24" spans="1:7" ht="33.75">
      <c r="A24" s="47">
        <v>21</v>
      </c>
      <c r="B24" s="19">
        <v>44327</v>
      </c>
      <c r="C24" s="20">
        <v>0.40208333333333335</v>
      </c>
      <c r="D24" s="58">
        <v>952</v>
      </c>
      <c r="E24" s="58">
        <v>952</v>
      </c>
      <c r="F24" s="48" t="s">
        <v>301</v>
      </c>
      <c r="G24" s="11" t="s">
        <v>32</v>
      </c>
    </row>
    <row r="25" spans="1:7" ht="33.75">
      <c r="A25" s="47">
        <v>22</v>
      </c>
      <c r="B25" s="19">
        <v>44327</v>
      </c>
      <c r="C25" s="20">
        <v>0.40486111111111112</v>
      </c>
      <c r="D25" s="58">
        <v>1072</v>
      </c>
      <c r="E25" s="58">
        <v>1072</v>
      </c>
      <c r="F25" s="48" t="s">
        <v>301</v>
      </c>
      <c r="G25" s="11" t="s">
        <v>13</v>
      </c>
    </row>
    <row r="26" spans="1:7">
      <c r="A26" s="101" t="s">
        <v>0</v>
      </c>
      <c r="B26" s="102"/>
      <c r="C26" s="103"/>
      <c r="D26" s="47">
        <f>SUM(D4:D25)</f>
        <v>20538</v>
      </c>
      <c r="E26" s="47">
        <f>SUM(E4:E25)</f>
        <v>20538</v>
      </c>
      <c r="F26" s="18"/>
      <c r="G26" s="18"/>
    </row>
    <row r="27" spans="1:7">
      <c r="A27" s="104" t="s">
        <v>1</v>
      </c>
      <c r="B27" s="105"/>
      <c r="C27" s="106"/>
      <c r="D27" s="6">
        <f>D26/1000</f>
        <v>20.538</v>
      </c>
      <c r="E27" s="6">
        <f>E26/1000</f>
        <v>20.538</v>
      </c>
      <c r="F27" s="1"/>
      <c r="G27" s="1"/>
    </row>
    <row r="28" spans="1:7">
      <c r="A28" s="87" t="s">
        <v>56</v>
      </c>
      <c r="B28" s="88"/>
      <c r="C28" s="89"/>
      <c r="D28" s="9">
        <v>20.538</v>
      </c>
      <c r="E28" s="9">
        <v>20.538</v>
      </c>
      <c r="F28" s="1"/>
      <c r="G28" s="1"/>
    </row>
    <row r="29" spans="1:7" ht="45" customHeight="1">
      <c r="A29" s="90" t="s">
        <v>302</v>
      </c>
      <c r="B29" s="91"/>
      <c r="C29" s="92"/>
      <c r="D29" s="8">
        <f>D28-D27</f>
        <v>0</v>
      </c>
      <c r="E29" s="8">
        <f>E28-E27</f>
        <v>0</v>
      </c>
      <c r="F29" s="1"/>
      <c r="G29" s="1"/>
    </row>
    <row r="30" spans="1:7">
      <c r="A30" s="1"/>
      <c r="B30" s="1"/>
      <c r="C30" s="1"/>
      <c r="D30" s="1"/>
      <c r="E30" s="1"/>
      <c r="F30" s="1"/>
      <c r="G30" s="1"/>
    </row>
    <row r="31" spans="1:7">
      <c r="A31" s="80" t="s">
        <v>321</v>
      </c>
      <c r="B31" s="80"/>
      <c r="C31" s="80"/>
      <c r="D31" s="80"/>
      <c r="E31" s="80"/>
      <c r="F31" s="80"/>
      <c r="G31" s="13"/>
    </row>
    <row r="32" spans="1:7">
      <c r="A32" s="80" t="s">
        <v>324</v>
      </c>
      <c r="B32" s="80"/>
      <c r="C32" s="80"/>
      <c r="D32" s="80"/>
      <c r="E32" s="80"/>
      <c r="F32" s="80"/>
      <c r="G32" s="80"/>
    </row>
    <row r="34" spans="1:6">
      <c r="A34" s="80" t="s">
        <v>352</v>
      </c>
      <c r="B34" s="80"/>
      <c r="C34" s="80"/>
      <c r="D34" s="80"/>
      <c r="E34" s="80"/>
      <c r="F34" t="s">
        <v>353</v>
      </c>
    </row>
    <row r="35" spans="1:6">
      <c r="A35" s="68" t="s">
        <v>354</v>
      </c>
      <c r="B35" s="68"/>
      <c r="C35" s="68"/>
      <c r="D35" s="68"/>
      <c r="E35" s="68"/>
      <c r="F35" t="s">
        <v>99</v>
      </c>
    </row>
    <row r="36" spans="1:6">
      <c r="A36" s="68" t="s">
        <v>100</v>
      </c>
      <c r="B36" s="68"/>
      <c r="C36" s="68"/>
      <c r="D36" s="68"/>
      <c r="E36" s="68"/>
      <c r="F36" t="s">
        <v>101</v>
      </c>
    </row>
  </sheetData>
  <mergeCells count="12">
    <mergeCell ref="A34:E34"/>
    <mergeCell ref="A31:F31"/>
    <mergeCell ref="G2:G3"/>
    <mergeCell ref="E2:F2"/>
    <mergeCell ref="A1:G1"/>
    <mergeCell ref="A32:G32"/>
    <mergeCell ref="A26:C26"/>
    <mergeCell ref="A27:C27"/>
    <mergeCell ref="A28:C28"/>
    <mergeCell ref="A2:A3"/>
    <mergeCell ref="B2:D2"/>
    <mergeCell ref="A29:C29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9" zoomScaleNormal="100" workbookViewId="0">
      <selection activeCell="A32" sqref="A32:F34"/>
    </sheetView>
  </sheetViews>
  <sheetFormatPr defaultRowHeight="15"/>
  <cols>
    <col min="1" max="1" width="5.28515625" customWidth="1"/>
    <col min="2" max="2" width="14.5703125" customWidth="1"/>
    <col min="3" max="3" width="14" customWidth="1"/>
    <col min="4" max="4" width="13" customWidth="1"/>
    <col min="5" max="5" width="14.42578125" customWidth="1"/>
    <col min="6" max="6" width="16.28515625" customWidth="1"/>
    <col min="7" max="7" width="10.85546875" customWidth="1"/>
  </cols>
  <sheetData>
    <row r="1" spans="1:7">
      <c r="A1" s="79" t="s">
        <v>331</v>
      </c>
      <c r="B1" s="79"/>
      <c r="C1" s="79"/>
      <c r="D1" s="79"/>
      <c r="E1" s="79"/>
      <c r="F1" s="79"/>
      <c r="G1" s="79"/>
    </row>
    <row r="2" spans="1:7" ht="31.5" customHeight="1">
      <c r="A2" s="108" t="s">
        <v>10</v>
      </c>
      <c r="B2" s="77" t="s">
        <v>332</v>
      </c>
      <c r="C2" s="110"/>
      <c r="D2" s="111"/>
      <c r="E2" s="98" t="s">
        <v>359</v>
      </c>
      <c r="F2" s="81"/>
      <c r="G2" s="100" t="s">
        <v>4</v>
      </c>
    </row>
    <row r="3" spans="1:7" ht="37.5" customHeight="1">
      <c r="A3" s="108"/>
      <c r="B3" s="43" t="s">
        <v>8</v>
      </c>
      <c r="C3" s="43" t="s">
        <v>9</v>
      </c>
      <c r="D3" s="43" t="s">
        <v>103</v>
      </c>
      <c r="E3" s="70" t="s">
        <v>103</v>
      </c>
      <c r="F3" s="72" t="s">
        <v>11</v>
      </c>
      <c r="G3" s="109"/>
    </row>
    <row r="4" spans="1:7" ht="38.1" customHeight="1">
      <c r="A4" s="44">
        <v>1</v>
      </c>
      <c r="B4" s="19">
        <v>44327</v>
      </c>
      <c r="C4" s="20">
        <v>0.43541666666666662</v>
      </c>
      <c r="D4" s="21">
        <v>788</v>
      </c>
      <c r="E4" s="21">
        <v>788</v>
      </c>
      <c r="F4" s="48" t="s">
        <v>301</v>
      </c>
      <c r="G4" s="11" t="s">
        <v>35</v>
      </c>
    </row>
    <row r="5" spans="1:7" ht="38.1" customHeight="1">
      <c r="A5" s="44">
        <v>2</v>
      </c>
      <c r="B5" s="19">
        <v>44327</v>
      </c>
      <c r="C5" s="20">
        <v>0.4375</v>
      </c>
      <c r="D5" s="21">
        <v>794</v>
      </c>
      <c r="E5" s="21">
        <v>794</v>
      </c>
      <c r="F5" s="48" t="s">
        <v>301</v>
      </c>
      <c r="G5" s="11" t="s">
        <v>36</v>
      </c>
    </row>
    <row r="6" spans="1:7" ht="38.1" customHeight="1">
      <c r="A6" s="44">
        <v>3</v>
      </c>
      <c r="B6" s="19">
        <v>44327</v>
      </c>
      <c r="C6" s="20">
        <v>0.44097222222222227</v>
      </c>
      <c r="D6" s="21">
        <v>894</v>
      </c>
      <c r="E6" s="21">
        <v>894</v>
      </c>
      <c r="F6" s="48" t="s">
        <v>301</v>
      </c>
      <c r="G6" s="11" t="s">
        <v>37</v>
      </c>
    </row>
    <row r="7" spans="1:7" ht="38.1" customHeight="1">
      <c r="A7" s="44">
        <v>4</v>
      </c>
      <c r="B7" s="19">
        <v>44327</v>
      </c>
      <c r="C7" s="20">
        <v>0.44513888888888892</v>
      </c>
      <c r="D7" s="21">
        <v>864</v>
      </c>
      <c r="E7" s="21">
        <v>864</v>
      </c>
      <c r="F7" s="48" t="s">
        <v>301</v>
      </c>
      <c r="G7" s="11" t="s">
        <v>38</v>
      </c>
    </row>
    <row r="8" spans="1:7" ht="38.1" customHeight="1">
      <c r="A8" s="44">
        <v>5</v>
      </c>
      <c r="B8" s="19">
        <v>44327</v>
      </c>
      <c r="C8" s="20">
        <v>0.46458333333333335</v>
      </c>
      <c r="D8" s="21">
        <v>1192</v>
      </c>
      <c r="E8" s="21">
        <v>1192</v>
      </c>
      <c r="F8" s="48" t="s">
        <v>301</v>
      </c>
      <c r="G8" s="11" t="s">
        <v>39</v>
      </c>
    </row>
    <row r="9" spans="1:7" ht="38.1" customHeight="1">
      <c r="A9" s="44">
        <v>6</v>
      </c>
      <c r="B9" s="19">
        <v>44327</v>
      </c>
      <c r="C9" s="20">
        <v>0.47569444444444442</v>
      </c>
      <c r="D9" s="21">
        <v>376</v>
      </c>
      <c r="E9" s="21">
        <v>376</v>
      </c>
      <c r="F9" s="48" t="s">
        <v>301</v>
      </c>
      <c r="G9" s="11" t="s">
        <v>40</v>
      </c>
    </row>
    <row r="10" spans="1:7" ht="38.1" customHeight="1">
      <c r="A10" s="44">
        <v>7</v>
      </c>
      <c r="B10" s="19">
        <v>44327</v>
      </c>
      <c r="C10" s="20">
        <v>0.47986111111111113</v>
      </c>
      <c r="D10" s="21">
        <v>986</v>
      </c>
      <c r="E10" s="21">
        <v>986</v>
      </c>
      <c r="F10" s="48" t="s">
        <v>301</v>
      </c>
      <c r="G10" s="11" t="s">
        <v>41</v>
      </c>
    </row>
    <row r="11" spans="1:7" ht="38.1" customHeight="1">
      <c r="A11" s="44">
        <v>8</v>
      </c>
      <c r="B11" s="19">
        <v>44327</v>
      </c>
      <c r="C11" s="20">
        <v>0.4826388888888889</v>
      </c>
      <c r="D11" s="21">
        <v>778</v>
      </c>
      <c r="E11" s="21">
        <v>778</v>
      </c>
      <c r="F11" s="48" t="s">
        <v>301</v>
      </c>
      <c r="G11" s="11" t="s">
        <v>42</v>
      </c>
    </row>
    <row r="12" spans="1:7" ht="38.1" customHeight="1">
      <c r="A12" s="44">
        <v>9</v>
      </c>
      <c r="B12" s="19">
        <v>44327</v>
      </c>
      <c r="C12" s="20">
        <v>0.48541666666666666</v>
      </c>
      <c r="D12" s="21">
        <v>742</v>
      </c>
      <c r="E12" s="21">
        <v>742</v>
      </c>
      <c r="F12" s="48" t="s">
        <v>301</v>
      </c>
      <c r="G12" s="11" t="s">
        <v>43</v>
      </c>
    </row>
    <row r="13" spans="1:7" ht="38.1" customHeight="1">
      <c r="A13" s="44">
        <v>10</v>
      </c>
      <c r="B13" s="19">
        <v>44327</v>
      </c>
      <c r="C13" s="20">
        <v>0.48749999999999999</v>
      </c>
      <c r="D13" s="21">
        <v>904</v>
      </c>
      <c r="E13" s="21">
        <v>904</v>
      </c>
      <c r="F13" s="48" t="s">
        <v>301</v>
      </c>
      <c r="G13" s="11" t="s">
        <v>44</v>
      </c>
    </row>
    <row r="14" spans="1:7" ht="38.1" customHeight="1">
      <c r="A14" s="44">
        <v>11</v>
      </c>
      <c r="B14" s="19">
        <v>44327</v>
      </c>
      <c r="C14" s="20">
        <v>0.49027777777777781</v>
      </c>
      <c r="D14" s="21">
        <v>1186</v>
      </c>
      <c r="E14" s="21">
        <v>1186</v>
      </c>
      <c r="F14" s="48" t="s">
        <v>301</v>
      </c>
      <c r="G14" s="11" t="s">
        <v>45</v>
      </c>
    </row>
    <row r="15" spans="1:7">
      <c r="A15" s="44">
        <v>12</v>
      </c>
      <c r="B15" s="19">
        <v>44327</v>
      </c>
      <c r="C15" s="22">
        <v>0.49305555555555558</v>
      </c>
      <c r="D15" s="21">
        <v>534</v>
      </c>
      <c r="E15" s="21">
        <v>534</v>
      </c>
      <c r="F15" s="10" t="s">
        <v>325</v>
      </c>
      <c r="G15" s="11" t="s">
        <v>16</v>
      </c>
    </row>
    <row r="16" spans="1:7" ht="38.1" customHeight="1">
      <c r="A16" s="44">
        <v>13</v>
      </c>
      <c r="B16" s="19">
        <v>44327</v>
      </c>
      <c r="C16" s="20">
        <v>0.49652777777777773</v>
      </c>
      <c r="D16" s="21">
        <v>448</v>
      </c>
      <c r="E16" s="21">
        <v>448</v>
      </c>
      <c r="F16" s="48" t="s">
        <v>301</v>
      </c>
      <c r="G16" s="11" t="s">
        <v>46</v>
      </c>
    </row>
    <row r="17" spans="1:7" ht="38.1" customHeight="1">
      <c r="A17" s="44">
        <v>14</v>
      </c>
      <c r="B17" s="19">
        <v>44327</v>
      </c>
      <c r="C17" s="20">
        <v>0.49861111111111112</v>
      </c>
      <c r="D17" s="21">
        <v>1066</v>
      </c>
      <c r="E17" s="21">
        <v>1066</v>
      </c>
      <c r="F17" s="48" t="s">
        <v>301</v>
      </c>
      <c r="G17" s="11" t="s">
        <v>47</v>
      </c>
    </row>
    <row r="18" spans="1:7" ht="38.1" customHeight="1">
      <c r="A18" s="44">
        <v>15</v>
      </c>
      <c r="B18" s="19">
        <v>44327</v>
      </c>
      <c r="C18" s="20">
        <v>0.51527777777777783</v>
      </c>
      <c r="D18" s="21">
        <v>1082</v>
      </c>
      <c r="E18" s="21">
        <v>1082</v>
      </c>
      <c r="F18" s="48" t="s">
        <v>301</v>
      </c>
      <c r="G18" s="11" t="s">
        <v>48</v>
      </c>
    </row>
    <row r="19" spans="1:7" ht="38.1" customHeight="1">
      <c r="A19" s="44">
        <v>16</v>
      </c>
      <c r="B19" s="19">
        <v>44327</v>
      </c>
      <c r="C19" s="20">
        <v>0.5180555555555556</v>
      </c>
      <c r="D19" s="21">
        <v>1046</v>
      </c>
      <c r="E19" s="21">
        <v>1046</v>
      </c>
      <c r="F19" s="48" t="s">
        <v>301</v>
      </c>
      <c r="G19" s="11" t="s">
        <v>49</v>
      </c>
    </row>
    <row r="20" spans="1:7" ht="38.1" customHeight="1">
      <c r="A20" s="44">
        <v>17</v>
      </c>
      <c r="B20" s="19">
        <v>44327</v>
      </c>
      <c r="C20" s="20">
        <v>0.52013888888888882</v>
      </c>
      <c r="D20" s="21">
        <v>728</v>
      </c>
      <c r="E20" s="21">
        <v>728</v>
      </c>
      <c r="F20" s="48" t="s">
        <v>301</v>
      </c>
      <c r="G20" s="11" t="s">
        <v>50</v>
      </c>
    </row>
    <row r="21" spans="1:7" ht="38.1" customHeight="1">
      <c r="A21" s="44">
        <v>18</v>
      </c>
      <c r="B21" s="19">
        <v>44327</v>
      </c>
      <c r="C21" s="20">
        <v>0.52500000000000002</v>
      </c>
      <c r="D21" s="21">
        <v>954</v>
      </c>
      <c r="E21" s="21">
        <v>954</v>
      </c>
      <c r="F21" s="48" t="s">
        <v>301</v>
      </c>
      <c r="G21" s="11" t="s">
        <v>51</v>
      </c>
    </row>
    <row r="22" spans="1:7" ht="38.1" customHeight="1">
      <c r="A22" s="44">
        <v>19</v>
      </c>
      <c r="B22" s="19">
        <v>44327</v>
      </c>
      <c r="C22" s="20">
        <v>0.52916666666666667</v>
      </c>
      <c r="D22" s="21">
        <v>708</v>
      </c>
      <c r="E22" s="21">
        <v>708</v>
      </c>
      <c r="F22" s="48" t="s">
        <v>301</v>
      </c>
      <c r="G22" s="11" t="s">
        <v>52</v>
      </c>
    </row>
    <row r="23" spans="1:7" ht="38.1" customHeight="1">
      <c r="A23" s="44">
        <v>20</v>
      </c>
      <c r="B23" s="19">
        <v>44327</v>
      </c>
      <c r="C23" s="20">
        <v>0.53055555555555556</v>
      </c>
      <c r="D23" s="21">
        <v>736</v>
      </c>
      <c r="E23" s="21">
        <v>736</v>
      </c>
      <c r="F23" s="48" t="s">
        <v>301</v>
      </c>
      <c r="G23" s="11" t="s">
        <v>53</v>
      </c>
    </row>
    <row r="24" spans="1:7" ht="38.1" customHeight="1">
      <c r="A24" s="44">
        <v>21</v>
      </c>
      <c r="B24" s="19">
        <v>44327</v>
      </c>
      <c r="C24" s="20">
        <v>0.53402777777777777</v>
      </c>
      <c r="D24" s="21">
        <v>984</v>
      </c>
      <c r="E24" s="21">
        <v>984</v>
      </c>
      <c r="F24" s="48" t="s">
        <v>301</v>
      </c>
      <c r="G24" s="11" t="s">
        <v>54</v>
      </c>
    </row>
    <row r="25" spans="1:7">
      <c r="A25" s="104" t="s">
        <v>0</v>
      </c>
      <c r="B25" s="105"/>
      <c r="C25" s="106"/>
      <c r="D25" s="4">
        <f>SUM(D4:D24)</f>
        <v>17790</v>
      </c>
      <c r="E25" s="4">
        <f>SUM(E4:E24)</f>
        <v>17790</v>
      </c>
      <c r="F25" s="1"/>
      <c r="G25" s="1"/>
    </row>
    <row r="26" spans="1:7">
      <c r="A26" s="104" t="s">
        <v>1</v>
      </c>
      <c r="B26" s="105"/>
      <c r="C26" s="106"/>
      <c r="D26" s="6">
        <f>D25/1000</f>
        <v>17.79</v>
      </c>
      <c r="E26" s="6">
        <f>E25/1000</f>
        <v>17.79</v>
      </c>
      <c r="F26" s="1"/>
      <c r="G26" s="1"/>
    </row>
    <row r="27" spans="1:7">
      <c r="A27" s="87" t="s">
        <v>57</v>
      </c>
      <c r="B27" s="88"/>
      <c r="C27" s="89"/>
      <c r="D27" s="7">
        <v>17.739999999999998</v>
      </c>
      <c r="E27" s="9">
        <v>17.739999999999998</v>
      </c>
      <c r="F27" s="1"/>
      <c r="G27" s="1"/>
    </row>
    <row r="28" spans="1:7" ht="40.5" customHeight="1">
      <c r="A28" s="90" t="s">
        <v>305</v>
      </c>
      <c r="B28" s="91"/>
      <c r="C28" s="92"/>
      <c r="D28" s="8">
        <f>D27-D26</f>
        <v>-5.0000000000000711E-2</v>
      </c>
      <c r="E28" s="8">
        <f>E27-E26</f>
        <v>-5.0000000000000711E-2</v>
      </c>
      <c r="F28" s="1"/>
      <c r="G28" s="1"/>
    </row>
    <row r="29" spans="1:7">
      <c r="A29" t="s">
        <v>5</v>
      </c>
    </row>
    <row r="30" spans="1:7">
      <c r="A30" s="80" t="s">
        <v>326</v>
      </c>
      <c r="B30" s="80"/>
      <c r="C30" s="80"/>
      <c r="D30" s="80"/>
      <c r="E30" s="80"/>
      <c r="F30" s="80"/>
      <c r="G30" s="80"/>
    </row>
    <row r="32" spans="1:7">
      <c r="A32" s="80" t="s">
        <v>352</v>
      </c>
      <c r="B32" s="80"/>
      <c r="C32" s="80"/>
      <c r="D32" s="80"/>
      <c r="E32" s="80"/>
      <c r="F32" t="s">
        <v>353</v>
      </c>
    </row>
    <row r="33" spans="1:6">
      <c r="A33" s="68" t="s">
        <v>354</v>
      </c>
      <c r="B33" s="68"/>
      <c r="C33" s="68"/>
      <c r="D33" s="68"/>
      <c r="E33" s="68"/>
      <c r="F33" t="s">
        <v>99</v>
      </c>
    </row>
    <row r="34" spans="1:6">
      <c r="A34" s="68" t="s">
        <v>100</v>
      </c>
      <c r="B34" s="68"/>
      <c r="C34" s="68"/>
      <c r="D34" s="68"/>
      <c r="E34" s="68"/>
      <c r="F34" t="s">
        <v>101</v>
      </c>
    </row>
  </sheetData>
  <mergeCells count="11">
    <mergeCell ref="A28:C28"/>
    <mergeCell ref="A1:G1"/>
    <mergeCell ref="G2:G3"/>
    <mergeCell ref="A30:G30"/>
    <mergeCell ref="A32:E32"/>
    <mergeCell ref="A2:A3"/>
    <mergeCell ref="A25:C25"/>
    <mergeCell ref="A26:C26"/>
    <mergeCell ref="A27:C27"/>
    <mergeCell ref="B2:D2"/>
    <mergeCell ref="E2:F2"/>
  </mergeCells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7" zoomScaleNormal="100" workbookViewId="0">
      <selection activeCell="F41" sqref="F41"/>
    </sheetView>
  </sheetViews>
  <sheetFormatPr defaultRowHeight="15"/>
  <cols>
    <col min="1" max="1" width="5.28515625" style="27" customWidth="1"/>
    <col min="2" max="2" width="18.28515625" customWidth="1"/>
    <col min="3" max="3" width="12.7109375" customWidth="1"/>
    <col min="4" max="5" width="13" customWidth="1"/>
    <col min="6" max="6" width="14.7109375" customWidth="1"/>
    <col min="7" max="7" width="14.140625" customWidth="1"/>
  </cols>
  <sheetData>
    <row r="1" spans="1:7">
      <c r="A1" s="79" t="s">
        <v>333</v>
      </c>
      <c r="B1" s="79"/>
      <c r="C1" s="79"/>
      <c r="D1" s="79"/>
      <c r="E1" s="79"/>
      <c r="F1" s="79"/>
      <c r="G1" s="79"/>
    </row>
    <row r="2" spans="1:7" ht="42" customHeight="1">
      <c r="A2" s="109" t="s">
        <v>10</v>
      </c>
      <c r="B2" s="77" t="s">
        <v>363</v>
      </c>
      <c r="C2" s="112"/>
      <c r="D2" s="113"/>
      <c r="E2" s="98" t="s">
        <v>361</v>
      </c>
      <c r="F2" s="81"/>
      <c r="G2" s="100" t="s">
        <v>4</v>
      </c>
    </row>
    <row r="3" spans="1:7" ht="50.25" customHeight="1">
      <c r="A3" s="109"/>
      <c r="B3" s="30" t="s">
        <v>8</v>
      </c>
      <c r="C3" s="30" t="s">
        <v>9</v>
      </c>
      <c r="D3" s="30" t="s">
        <v>103</v>
      </c>
      <c r="E3" s="70" t="s">
        <v>103</v>
      </c>
      <c r="F3" s="70" t="s">
        <v>11</v>
      </c>
      <c r="G3" s="109"/>
    </row>
    <row r="4" spans="1:7">
      <c r="A4" s="29">
        <v>1</v>
      </c>
      <c r="B4" s="19" t="s">
        <v>121</v>
      </c>
      <c r="C4" s="20">
        <v>0.55208333333333337</v>
      </c>
      <c r="D4" s="21">
        <v>1610</v>
      </c>
      <c r="E4" s="21">
        <v>1610</v>
      </c>
      <c r="F4" s="42" t="s">
        <v>97</v>
      </c>
      <c r="G4" s="42" t="s">
        <v>149</v>
      </c>
    </row>
    <row r="5" spans="1:7" ht="33.75">
      <c r="A5" s="29">
        <v>2</v>
      </c>
      <c r="B5" s="19" t="s">
        <v>121</v>
      </c>
      <c r="C5" s="20">
        <v>0.5541666666666667</v>
      </c>
      <c r="D5" s="21">
        <v>950</v>
      </c>
      <c r="E5" s="21">
        <v>950</v>
      </c>
      <c r="F5" s="48" t="s">
        <v>301</v>
      </c>
      <c r="G5" s="42" t="s">
        <v>150</v>
      </c>
    </row>
    <row r="6" spans="1:7">
      <c r="A6" s="29">
        <v>3</v>
      </c>
      <c r="B6" s="19" t="s">
        <v>121</v>
      </c>
      <c r="C6" s="20">
        <v>0.55486111111111114</v>
      </c>
      <c r="D6" s="21">
        <v>1154</v>
      </c>
      <c r="E6" s="21">
        <v>1154</v>
      </c>
      <c r="F6" s="42" t="s">
        <v>97</v>
      </c>
      <c r="G6" s="42" t="s">
        <v>151</v>
      </c>
    </row>
    <row r="7" spans="1:7" ht="33.75">
      <c r="A7" s="29">
        <v>4</v>
      </c>
      <c r="B7" s="19" t="s">
        <v>121</v>
      </c>
      <c r="C7" s="20">
        <v>0.55625000000000002</v>
      </c>
      <c r="D7" s="21">
        <v>1398</v>
      </c>
      <c r="E7" s="21">
        <v>1398</v>
      </c>
      <c r="F7" s="48" t="s">
        <v>301</v>
      </c>
      <c r="G7" s="45" t="s">
        <v>33</v>
      </c>
    </row>
    <row r="8" spans="1:7" ht="33.75">
      <c r="A8" s="29">
        <v>5</v>
      </c>
      <c r="B8" s="19" t="s">
        <v>121</v>
      </c>
      <c r="C8" s="20">
        <v>0.56111111111111112</v>
      </c>
      <c r="D8" s="21">
        <v>1124</v>
      </c>
      <c r="E8" s="21">
        <v>1124</v>
      </c>
      <c r="F8" s="48" t="s">
        <v>301</v>
      </c>
      <c r="G8" s="45" t="s">
        <v>34</v>
      </c>
    </row>
    <row r="9" spans="1:7" ht="33.75">
      <c r="A9" s="29">
        <v>6</v>
      </c>
      <c r="B9" s="19" t="s">
        <v>121</v>
      </c>
      <c r="C9" s="20">
        <v>0.5625</v>
      </c>
      <c r="D9" s="21">
        <v>1392</v>
      </c>
      <c r="E9" s="21">
        <v>1392</v>
      </c>
      <c r="F9" s="48" t="s">
        <v>301</v>
      </c>
      <c r="G9" s="42" t="s">
        <v>152</v>
      </c>
    </row>
    <row r="10" spans="1:7">
      <c r="A10" s="29">
        <v>7</v>
      </c>
      <c r="B10" s="19" t="s">
        <v>121</v>
      </c>
      <c r="C10" s="20">
        <v>0.56388888888888888</v>
      </c>
      <c r="D10" s="21">
        <v>560</v>
      </c>
      <c r="E10" s="21">
        <v>560</v>
      </c>
      <c r="F10" s="42" t="s">
        <v>135</v>
      </c>
      <c r="G10" s="42" t="s">
        <v>153</v>
      </c>
    </row>
    <row r="11" spans="1:7" ht="33.75">
      <c r="A11" s="29">
        <v>8</v>
      </c>
      <c r="B11" s="19" t="s">
        <v>121</v>
      </c>
      <c r="C11" s="20">
        <v>0.56597222222222221</v>
      </c>
      <c r="D11" s="21">
        <v>292</v>
      </c>
      <c r="E11" s="21">
        <v>292</v>
      </c>
      <c r="F11" s="48" t="s">
        <v>301</v>
      </c>
      <c r="G11" s="42" t="s">
        <v>154</v>
      </c>
    </row>
    <row r="12" spans="1:7" ht="33.75">
      <c r="A12" s="29">
        <v>9</v>
      </c>
      <c r="B12" s="19" t="s">
        <v>121</v>
      </c>
      <c r="C12" s="20">
        <v>0.56805555555555554</v>
      </c>
      <c r="D12" s="21">
        <v>1100</v>
      </c>
      <c r="E12" s="21">
        <v>1100</v>
      </c>
      <c r="F12" s="48" t="s">
        <v>301</v>
      </c>
      <c r="G12" s="42" t="s">
        <v>155</v>
      </c>
    </row>
    <row r="13" spans="1:7" ht="33.75">
      <c r="A13" s="29">
        <v>10</v>
      </c>
      <c r="B13" s="19" t="s">
        <v>121</v>
      </c>
      <c r="C13" s="20">
        <v>0.56944444444444442</v>
      </c>
      <c r="D13" s="21">
        <v>570</v>
      </c>
      <c r="E13" s="21">
        <v>570</v>
      </c>
      <c r="F13" s="48" t="s">
        <v>301</v>
      </c>
      <c r="G13" s="42" t="s">
        <v>156</v>
      </c>
    </row>
    <row r="14" spans="1:7" ht="33.75">
      <c r="A14" s="29">
        <v>11</v>
      </c>
      <c r="B14" s="19" t="s">
        <v>121</v>
      </c>
      <c r="C14" s="20">
        <v>0.57152777777777775</v>
      </c>
      <c r="D14" s="21">
        <v>1060</v>
      </c>
      <c r="E14" s="21">
        <v>1060</v>
      </c>
      <c r="F14" s="48" t="s">
        <v>301</v>
      </c>
      <c r="G14" s="42" t="s">
        <v>157</v>
      </c>
    </row>
    <row r="15" spans="1:7" ht="33.75">
      <c r="A15" s="29">
        <v>12</v>
      </c>
      <c r="B15" s="19" t="s">
        <v>121</v>
      </c>
      <c r="C15" s="20">
        <v>0.57291666666666663</v>
      </c>
      <c r="D15" s="21">
        <v>1186</v>
      </c>
      <c r="E15" s="21">
        <v>1186</v>
      </c>
      <c r="F15" s="48" t="s">
        <v>301</v>
      </c>
      <c r="G15" s="42" t="s">
        <v>158</v>
      </c>
    </row>
    <row r="16" spans="1:7">
      <c r="A16" s="29">
        <v>13</v>
      </c>
      <c r="B16" s="19" t="s">
        <v>121</v>
      </c>
      <c r="C16" s="22">
        <v>0.57500000000000007</v>
      </c>
      <c r="D16" s="21">
        <v>1140</v>
      </c>
      <c r="E16" s="21">
        <v>1140</v>
      </c>
      <c r="F16" s="42" t="s">
        <v>134</v>
      </c>
      <c r="G16" s="42" t="s">
        <v>159</v>
      </c>
    </row>
    <row r="17" spans="1:7">
      <c r="A17" s="29">
        <v>14</v>
      </c>
      <c r="B17" s="19" t="s">
        <v>121</v>
      </c>
      <c r="C17" s="20">
        <v>0.57708333333333328</v>
      </c>
      <c r="D17" s="21">
        <v>1154</v>
      </c>
      <c r="E17" s="21">
        <v>1154</v>
      </c>
      <c r="F17" s="42" t="s">
        <v>134</v>
      </c>
      <c r="G17" s="42" t="s">
        <v>3</v>
      </c>
    </row>
    <row r="18" spans="1:7">
      <c r="A18" s="29">
        <v>15</v>
      </c>
      <c r="B18" s="19" t="s">
        <v>121</v>
      </c>
      <c r="C18" s="20">
        <v>0.57916666666666672</v>
      </c>
      <c r="D18" s="21">
        <v>1174</v>
      </c>
      <c r="E18" s="21">
        <v>1174</v>
      </c>
      <c r="F18" s="42" t="s">
        <v>134</v>
      </c>
      <c r="G18" s="42" t="s">
        <v>160</v>
      </c>
    </row>
    <row r="19" spans="1:7">
      <c r="A19" s="29">
        <v>16</v>
      </c>
      <c r="B19" s="19" t="s">
        <v>121</v>
      </c>
      <c r="C19" s="20">
        <v>0.58124999999999993</v>
      </c>
      <c r="D19" s="21">
        <v>1158</v>
      </c>
      <c r="E19" s="21">
        <v>1158</v>
      </c>
      <c r="F19" s="42" t="s">
        <v>134</v>
      </c>
      <c r="G19" s="42" t="s">
        <v>161</v>
      </c>
    </row>
    <row r="20" spans="1:7">
      <c r="A20" s="29">
        <v>17</v>
      </c>
      <c r="B20" s="19" t="s">
        <v>121</v>
      </c>
      <c r="C20" s="22">
        <v>0.58402777777777781</v>
      </c>
      <c r="D20" s="21">
        <v>1238</v>
      </c>
      <c r="E20" s="21">
        <v>1238</v>
      </c>
      <c r="F20" s="42" t="s">
        <v>134</v>
      </c>
      <c r="G20" s="42" t="s">
        <v>162</v>
      </c>
    </row>
    <row r="21" spans="1:7">
      <c r="A21" s="29">
        <v>18</v>
      </c>
      <c r="B21" s="19" t="s">
        <v>121</v>
      </c>
      <c r="C21" s="20">
        <v>0.58680555555555558</v>
      </c>
      <c r="D21" s="21">
        <v>1202</v>
      </c>
      <c r="E21" s="21">
        <v>1202</v>
      </c>
      <c r="F21" s="42" t="s">
        <v>134</v>
      </c>
      <c r="G21" s="42" t="s">
        <v>163</v>
      </c>
    </row>
    <row r="22" spans="1:7">
      <c r="A22" s="29">
        <v>19</v>
      </c>
      <c r="B22" s="19" t="s">
        <v>121</v>
      </c>
      <c r="C22" s="20">
        <v>0.58819444444444446</v>
      </c>
      <c r="D22" s="21">
        <v>1244</v>
      </c>
      <c r="E22" s="21">
        <v>1244</v>
      </c>
      <c r="F22" s="42" t="s">
        <v>134</v>
      </c>
      <c r="G22" s="42" t="s">
        <v>164</v>
      </c>
    </row>
    <row r="23" spans="1:7">
      <c r="A23" s="29">
        <v>20</v>
      </c>
      <c r="B23" s="19" t="s">
        <v>121</v>
      </c>
      <c r="C23" s="20">
        <v>0.59166666666666667</v>
      </c>
      <c r="D23" s="21">
        <v>1186</v>
      </c>
      <c r="E23" s="21">
        <v>1186</v>
      </c>
      <c r="F23" s="42" t="s">
        <v>134</v>
      </c>
      <c r="G23" s="42" t="s">
        <v>3</v>
      </c>
    </row>
    <row r="24" spans="1:7">
      <c r="A24" s="29">
        <v>21</v>
      </c>
      <c r="B24" s="19" t="s">
        <v>121</v>
      </c>
      <c r="C24" s="20">
        <v>0.59375</v>
      </c>
      <c r="D24" s="21">
        <v>1228</v>
      </c>
      <c r="E24" s="21">
        <v>1228</v>
      </c>
      <c r="F24" s="42" t="s">
        <v>134</v>
      </c>
      <c r="G24" s="42" t="s">
        <v>165</v>
      </c>
    </row>
    <row r="25" spans="1:7">
      <c r="A25" s="104"/>
      <c r="B25" s="105"/>
      <c r="C25" s="106"/>
      <c r="D25" s="4">
        <f>SUM(D4:D24)</f>
        <v>23120</v>
      </c>
      <c r="E25" s="4">
        <f>SUM(E4:E24)</f>
        <v>23120</v>
      </c>
      <c r="F25" s="1"/>
      <c r="G25" s="1"/>
    </row>
    <row r="26" spans="1:7">
      <c r="A26" s="104" t="s">
        <v>1</v>
      </c>
      <c r="B26" s="105"/>
      <c r="C26" s="106"/>
      <c r="D26" s="6">
        <f>D25/1000</f>
        <v>23.12</v>
      </c>
      <c r="E26" s="6">
        <f>E25/1000</f>
        <v>23.12</v>
      </c>
      <c r="F26" s="1"/>
      <c r="G26" s="1"/>
    </row>
    <row r="27" spans="1:7">
      <c r="A27" s="87" t="s">
        <v>104</v>
      </c>
      <c r="B27" s="88"/>
      <c r="C27" s="89"/>
      <c r="D27" s="9">
        <v>23.12</v>
      </c>
      <c r="E27" s="9">
        <v>23.12</v>
      </c>
      <c r="F27" s="1"/>
      <c r="G27" s="1"/>
    </row>
    <row r="28" spans="1:7" ht="44.25" customHeight="1">
      <c r="A28" s="90" t="s">
        <v>306</v>
      </c>
      <c r="B28" s="91"/>
      <c r="C28" s="92"/>
      <c r="D28" s="8">
        <f>D27-D26</f>
        <v>0</v>
      </c>
      <c r="E28" s="8">
        <f>E27-E26</f>
        <v>0</v>
      </c>
    </row>
    <row r="29" spans="1:7">
      <c r="A29" s="80" t="s">
        <v>132</v>
      </c>
      <c r="B29" s="80"/>
      <c r="C29" s="80"/>
      <c r="D29" s="80"/>
      <c r="E29" s="80"/>
      <c r="F29" s="80"/>
      <c r="G29" s="80"/>
    </row>
    <row r="30" spans="1:7">
      <c r="A30" s="80" t="s">
        <v>137</v>
      </c>
      <c r="B30" s="80"/>
      <c r="C30" s="80"/>
      <c r="D30" s="80"/>
      <c r="E30" s="80"/>
      <c r="F30" s="80"/>
      <c r="G30" s="80"/>
    </row>
    <row r="31" spans="1:7" ht="18">
      <c r="A31" s="80" t="s">
        <v>136</v>
      </c>
      <c r="B31" s="80"/>
      <c r="C31" s="80"/>
      <c r="D31" s="80"/>
      <c r="E31" s="80"/>
      <c r="F31" s="80"/>
      <c r="G31" s="80"/>
    </row>
    <row r="33" spans="1:6">
      <c r="A33" s="80" t="s">
        <v>352</v>
      </c>
      <c r="B33" s="80"/>
      <c r="C33" s="80"/>
      <c r="D33" s="80"/>
      <c r="E33" s="80"/>
      <c r="F33" t="s">
        <v>353</v>
      </c>
    </row>
    <row r="34" spans="1:6">
      <c r="A34" s="68" t="s">
        <v>354</v>
      </c>
      <c r="B34" s="68"/>
      <c r="C34" s="68"/>
      <c r="D34" s="68"/>
      <c r="E34" s="68"/>
      <c r="F34" t="s">
        <v>99</v>
      </c>
    </row>
    <row r="35" spans="1:6">
      <c r="A35" s="68" t="s">
        <v>100</v>
      </c>
      <c r="B35" s="68"/>
      <c r="C35" s="68"/>
      <c r="D35" s="68"/>
      <c r="E35" s="68"/>
      <c r="F35" t="s">
        <v>101</v>
      </c>
    </row>
  </sheetData>
  <mergeCells count="13">
    <mergeCell ref="E2:F2"/>
    <mergeCell ref="A33:E33"/>
    <mergeCell ref="A1:G1"/>
    <mergeCell ref="A25:C25"/>
    <mergeCell ref="A29:G29"/>
    <mergeCell ref="A30:G30"/>
    <mergeCell ref="A31:G31"/>
    <mergeCell ref="A26:C26"/>
    <mergeCell ref="A27:C27"/>
    <mergeCell ref="A28:C28"/>
    <mergeCell ref="A2:A3"/>
    <mergeCell ref="B2:D2"/>
    <mergeCell ref="G2:G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22" zoomScaleNormal="100" workbookViewId="0">
      <selection activeCell="G47" sqref="G47"/>
    </sheetView>
  </sheetViews>
  <sheetFormatPr defaultRowHeight="15"/>
  <cols>
    <col min="1" max="1" width="5.28515625" style="27" customWidth="1"/>
    <col min="2" max="2" width="16.140625" customWidth="1"/>
    <col min="3" max="3" width="14.5703125" customWidth="1"/>
    <col min="4" max="4" width="13" customWidth="1"/>
    <col min="5" max="5" width="14.42578125" customWidth="1"/>
    <col min="6" max="6" width="17.140625" customWidth="1"/>
    <col min="7" max="7" width="10.85546875" customWidth="1"/>
  </cols>
  <sheetData>
    <row r="1" spans="1:7">
      <c r="A1" s="79" t="s">
        <v>335</v>
      </c>
      <c r="B1" s="79"/>
      <c r="C1" s="79"/>
      <c r="D1" s="79"/>
      <c r="E1" s="79"/>
      <c r="F1" s="79"/>
      <c r="G1" s="79"/>
    </row>
    <row r="2" spans="1:7" ht="27.75" customHeight="1">
      <c r="A2" s="109" t="s">
        <v>10</v>
      </c>
      <c r="B2" s="117" t="s">
        <v>362</v>
      </c>
      <c r="C2" s="118"/>
      <c r="D2" s="119"/>
      <c r="E2" s="77" t="s">
        <v>360</v>
      </c>
      <c r="F2" s="78"/>
      <c r="G2" s="100" t="s">
        <v>4</v>
      </c>
    </row>
    <row r="3" spans="1:7" ht="60" customHeight="1">
      <c r="A3" s="109"/>
      <c r="B3" s="30" t="s">
        <v>8</v>
      </c>
      <c r="C3" s="30" t="s">
        <v>9</v>
      </c>
      <c r="D3" s="30" t="s">
        <v>103</v>
      </c>
      <c r="E3" s="69" t="s">
        <v>103</v>
      </c>
      <c r="F3" s="71" t="s">
        <v>11</v>
      </c>
      <c r="G3" s="109"/>
    </row>
    <row r="4" spans="1:7" ht="38.1" customHeight="1">
      <c r="A4" s="29" t="s">
        <v>105</v>
      </c>
      <c r="B4" s="19" t="s">
        <v>121</v>
      </c>
      <c r="C4" s="20">
        <v>0.59791666666666665</v>
      </c>
      <c r="D4" s="21">
        <v>1266</v>
      </c>
      <c r="E4" s="21">
        <v>1266</v>
      </c>
      <c r="F4" s="48" t="s">
        <v>301</v>
      </c>
      <c r="G4" s="42" t="s">
        <v>166</v>
      </c>
    </row>
    <row r="5" spans="1:7">
      <c r="A5" s="29" t="s">
        <v>106</v>
      </c>
      <c r="B5" s="19" t="s">
        <v>121</v>
      </c>
      <c r="C5" s="20">
        <v>0.60138888888888886</v>
      </c>
      <c r="D5" s="21">
        <v>368</v>
      </c>
      <c r="E5" s="21">
        <v>368</v>
      </c>
      <c r="F5" s="42" t="s">
        <v>97</v>
      </c>
      <c r="G5" s="42" t="s">
        <v>167</v>
      </c>
    </row>
    <row r="6" spans="1:7" ht="38.1" customHeight="1">
      <c r="A6" s="29" t="s">
        <v>107</v>
      </c>
      <c r="B6" s="19" t="s">
        <v>121</v>
      </c>
      <c r="C6" s="20">
        <v>0.60347222222222219</v>
      </c>
      <c r="D6" s="21">
        <v>584</v>
      </c>
      <c r="E6" s="21">
        <v>584</v>
      </c>
      <c r="F6" s="48" t="s">
        <v>301</v>
      </c>
      <c r="G6" s="42" t="s">
        <v>168</v>
      </c>
    </row>
    <row r="7" spans="1:7" ht="38.1" customHeight="1">
      <c r="A7" s="29" t="s">
        <v>127</v>
      </c>
      <c r="B7" s="19" t="s">
        <v>121</v>
      </c>
      <c r="C7" s="20">
        <v>0.60972222222222217</v>
      </c>
      <c r="D7" s="21">
        <v>418</v>
      </c>
      <c r="E7" s="21">
        <v>418</v>
      </c>
      <c r="F7" s="48" t="s">
        <v>301</v>
      </c>
      <c r="G7" s="42" t="s">
        <v>169</v>
      </c>
    </row>
    <row r="8" spans="1:7" ht="38.1" customHeight="1">
      <c r="A8" s="29" t="s">
        <v>108</v>
      </c>
      <c r="B8" s="19" t="s">
        <v>121</v>
      </c>
      <c r="C8" s="20">
        <v>0.62291666666666667</v>
      </c>
      <c r="D8" s="21">
        <v>438</v>
      </c>
      <c r="E8" s="21">
        <v>438</v>
      </c>
      <c r="F8" s="48" t="s">
        <v>301</v>
      </c>
      <c r="G8" s="42" t="s">
        <v>170</v>
      </c>
    </row>
    <row r="9" spans="1:7" ht="38.1" customHeight="1">
      <c r="A9" s="29" t="s">
        <v>109</v>
      </c>
      <c r="B9" s="19" t="s">
        <v>121</v>
      </c>
      <c r="C9" s="20">
        <v>0.62569444444444444</v>
      </c>
      <c r="D9" s="21">
        <v>498</v>
      </c>
      <c r="E9" s="21">
        <v>498</v>
      </c>
      <c r="F9" s="48" t="s">
        <v>301</v>
      </c>
      <c r="G9" s="42" t="s">
        <v>171</v>
      </c>
    </row>
    <row r="10" spans="1:7" ht="38.1" customHeight="1">
      <c r="A10" s="29" t="s">
        <v>110</v>
      </c>
      <c r="B10" s="19" t="s">
        <v>121</v>
      </c>
      <c r="C10" s="20">
        <v>0.62916666666666665</v>
      </c>
      <c r="D10" s="21">
        <v>558</v>
      </c>
      <c r="E10" s="21">
        <v>558</v>
      </c>
      <c r="F10" s="48" t="s">
        <v>301</v>
      </c>
      <c r="G10" s="42" t="s">
        <v>172</v>
      </c>
    </row>
    <row r="11" spans="1:7" ht="38.1" customHeight="1">
      <c r="A11" s="29" t="s">
        <v>111</v>
      </c>
      <c r="B11" s="19" t="s">
        <v>121</v>
      </c>
      <c r="C11" s="20">
        <v>0.63124999999999998</v>
      </c>
      <c r="D11" s="21">
        <v>452</v>
      </c>
      <c r="E11" s="21">
        <v>452</v>
      </c>
      <c r="F11" s="48" t="s">
        <v>301</v>
      </c>
      <c r="G11" s="42" t="s">
        <v>173</v>
      </c>
    </row>
    <row r="12" spans="1:7" ht="38.1" customHeight="1">
      <c r="A12" s="29" t="s">
        <v>112</v>
      </c>
      <c r="B12" s="19" t="s">
        <v>121</v>
      </c>
      <c r="C12" s="20">
        <v>0.6381944444444444</v>
      </c>
      <c r="D12" s="21">
        <v>610</v>
      </c>
      <c r="E12" s="21">
        <v>610</v>
      </c>
      <c r="F12" s="48" t="s">
        <v>301</v>
      </c>
      <c r="G12" s="42" t="s">
        <v>174</v>
      </c>
    </row>
    <row r="13" spans="1:7" ht="38.1" customHeight="1">
      <c r="A13" s="29" t="s">
        <v>113</v>
      </c>
      <c r="B13" s="19" t="s">
        <v>121</v>
      </c>
      <c r="C13" s="20">
        <v>0.6430555555555556</v>
      </c>
      <c r="D13" s="21">
        <v>1186</v>
      </c>
      <c r="E13" s="21">
        <v>1186</v>
      </c>
      <c r="F13" s="48" t="s">
        <v>301</v>
      </c>
      <c r="G13" s="42" t="s">
        <v>175</v>
      </c>
    </row>
    <row r="14" spans="1:7" ht="38.1" customHeight="1">
      <c r="A14" s="29" t="s">
        <v>114</v>
      </c>
      <c r="B14" s="19" t="s">
        <v>121</v>
      </c>
      <c r="C14" s="20">
        <v>0.64444444444444449</v>
      </c>
      <c r="D14" s="21">
        <v>1074</v>
      </c>
      <c r="E14" s="21">
        <v>1074</v>
      </c>
      <c r="F14" s="48" t="s">
        <v>301</v>
      </c>
      <c r="G14" s="42" t="s">
        <v>176</v>
      </c>
    </row>
    <row r="15" spans="1:7">
      <c r="A15" s="29" t="s">
        <v>115</v>
      </c>
      <c r="B15" s="19" t="s">
        <v>122</v>
      </c>
      <c r="C15" s="20">
        <v>0.39305555555555555</v>
      </c>
      <c r="D15" s="21">
        <v>1082</v>
      </c>
      <c r="E15" s="21">
        <v>1082</v>
      </c>
      <c r="F15" s="42" t="s">
        <v>130</v>
      </c>
      <c r="G15" s="42" t="s">
        <v>138</v>
      </c>
    </row>
    <row r="16" spans="1:7">
      <c r="A16" s="29" t="s">
        <v>116</v>
      </c>
      <c r="B16" s="19" t="s">
        <v>122</v>
      </c>
      <c r="C16" s="22">
        <v>0.39513888888888887</v>
      </c>
      <c r="D16" s="21">
        <v>1172</v>
      </c>
      <c r="E16" s="21">
        <v>1172</v>
      </c>
      <c r="F16" s="42" t="s">
        <v>130</v>
      </c>
      <c r="G16" s="42" t="s">
        <v>139</v>
      </c>
    </row>
    <row r="17" spans="1:7">
      <c r="A17" s="29" t="s">
        <v>117</v>
      </c>
      <c r="B17" s="19" t="s">
        <v>122</v>
      </c>
      <c r="C17" s="20">
        <v>0.39999999999999997</v>
      </c>
      <c r="D17" s="21">
        <v>710</v>
      </c>
      <c r="E17" s="21">
        <v>710</v>
      </c>
      <c r="F17" s="42" t="s">
        <v>97</v>
      </c>
      <c r="G17" s="42" t="s">
        <v>140</v>
      </c>
    </row>
    <row r="18" spans="1:7">
      <c r="A18" s="29" t="s">
        <v>118</v>
      </c>
      <c r="B18" s="19" t="s">
        <v>122</v>
      </c>
      <c r="C18" s="20">
        <v>0.40486111111111112</v>
      </c>
      <c r="D18" s="21">
        <v>884</v>
      </c>
      <c r="E18" s="21">
        <v>884</v>
      </c>
      <c r="F18" s="42" t="s">
        <v>97</v>
      </c>
      <c r="G18" s="42" t="s">
        <v>141</v>
      </c>
    </row>
    <row r="19" spans="1:7">
      <c r="A19" s="29" t="s">
        <v>119</v>
      </c>
      <c r="B19" s="19" t="s">
        <v>122</v>
      </c>
      <c r="C19" s="20">
        <v>0.40625</v>
      </c>
      <c r="D19" s="21">
        <v>1110</v>
      </c>
      <c r="E19" s="21">
        <v>1110</v>
      </c>
      <c r="F19" s="42" t="s">
        <v>102</v>
      </c>
      <c r="G19" s="42" t="s">
        <v>142</v>
      </c>
    </row>
    <row r="20" spans="1:7">
      <c r="A20" s="29" t="s">
        <v>128</v>
      </c>
      <c r="B20" s="19" t="s">
        <v>122</v>
      </c>
      <c r="C20" s="20">
        <v>0.40902777777777777</v>
      </c>
      <c r="D20" s="21">
        <v>1152</v>
      </c>
      <c r="E20" s="21">
        <v>1152</v>
      </c>
      <c r="F20" s="42" t="s">
        <v>131</v>
      </c>
      <c r="G20" s="42" t="s">
        <v>143</v>
      </c>
    </row>
    <row r="21" spans="1:7">
      <c r="A21" s="29" t="s">
        <v>120</v>
      </c>
      <c r="B21" s="19" t="s">
        <v>122</v>
      </c>
      <c r="C21" s="20">
        <v>0.41041666666666665</v>
      </c>
      <c r="D21" s="21">
        <v>1176</v>
      </c>
      <c r="E21" s="21">
        <v>1176</v>
      </c>
      <c r="F21" s="44" t="s">
        <v>131</v>
      </c>
      <c r="G21" s="42" t="s">
        <v>144</v>
      </c>
    </row>
    <row r="22" spans="1:7">
      <c r="A22" s="29" t="s">
        <v>123</v>
      </c>
      <c r="B22" s="19" t="s">
        <v>122</v>
      </c>
      <c r="C22" s="20">
        <v>0.41250000000000003</v>
      </c>
      <c r="D22" s="21">
        <v>1086</v>
      </c>
      <c r="E22" s="21">
        <v>1086</v>
      </c>
      <c r="F22" s="44" t="s">
        <v>131</v>
      </c>
      <c r="G22" s="42" t="s">
        <v>145</v>
      </c>
    </row>
    <row r="23" spans="1:7">
      <c r="A23" s="29" t="s">
        <v>124</v>
      </c>
      <c r="B23" s="19" t="s">
        <v>122</v>
      </c>
      <c r="C23" s="20">
        <v>0.4145833333333333</v>
      </c>
      <c r="D23" s="21">
        <v>1200</v>
      </c>
      <c r="E23" s="21">
        <v>1200</v>
      </c>
      <c r="F23" s="44" t="s">
        <v>131</v>
      </c>
      <c r="G23" s="42" t="s">
        <v>146</v>
      </c>
    </row>
    <row r="24" spans="1:7">
      <c r="A24" s="29" t="s">
        <v>125</v>
      </c>
      <c r="B24" s="19" t="s">
        <v>122</v>
      </c>
      <c r="C24" s="20">
        <v>0.41597222222222219</v>
      </c>
      <c r="D24" s="21">
        <v>802</v>
      </c>
      <c r="E24" s="21">
        <v>802</v>
      </c>
      <c r="F24" s="44" t="s">
        <v>131</v>
      </c>
      <c r="G24" s="42" t="s">
        <v>147</v>
      </c>
    </row>
    <row r="25" spans="1:7">
      <c r="A25" s="29" t="s">
        <v>126</v>
      </c>
      <c r="B25" s="19" t="s">
        <v>122</v>
      </c>
      <c r="C25" s="20">
        <v>0.41805555555555557</v>
      </c>
      <c r="D25" s="21">
        <v>1114</v>
      </c>
      <c r="E25" s="21">
        <v>1114</v>
      </c>
      <c r="F25" s="44" t="s">
        <v>131</v>
      </c>
      <c r="G25" s="42" t="s">
        <v>148</v>
      </c>
    </row>
    <row r="26" spans="1:7">
      <c r="A26" s="104" t="s">
        <v>0</v>
      </c>
      <c r="B26" s="105"/>
      <c r="C26" s="106"/>
      <c r="D26" s="4">
        <f>SUM(D4:D25)</f>
        <v>18940</v>
      </c>
      <c r="E26" s="4">
        <f>SUM(E4:E25)</f>
        <v>18940</v>
      </c>
      <c r="F26" s="1"/>
      <c r="G26" s="1"/>
    </row>
    <row r="27" spans="1:7">
      <c r="A27" s="104" t="s">
        <v>1</v>
      </c>
      <c r="B27" s="105"/>
      <c r="C27" s="106"/>
      <c r="D27" s="6">
        <f>D26/1000</f>
        <v>18.940000000000001</v>
      </c>
      <c r="E27" s="6">
        <f>E26/1000</f>
        <v>18.940000000000001</v>
      </c>
      <c r="F27" s="1"/>
      <c r="G27" s="1"/>
    </row>
    <row r="28" spans="1:7">
      <c r="A28" s="87" t="s">
        <v>129</v>
      </c>
      <c r="B28" s="88"/>
      <c r="C28" s="89"/>
      <c r="D28" s="9">
        <v>18.940000000000001</v>
      </c>
      <c r="E28" s="9">
        <v>18.940000000000001</v>
      </c>
      <c r="F28" s="1"/>
      <c r="G28" s="1"/>
    </row>
    <row r="29" spans="1:7" ht="38.25" customHeight="1">
      <c r="A29" s="114" t="s">
        <v>307</v>
      </c>
      <c r="B29" s="115"/>
      <c r="C29" s="116"/>
      <c r="D29" s="54">
        <f>D28-D27</f>
        <v>0</v>
      </c>
      <c r="E29" s="54">
        <f>E28-E27</f>
        <v>0</v>
      </c>
      <c r="F29" s="1"/>
      <c r="G29" s="1"/>
    </row>
    <row r="31" spans="1:7">
      <c r="A31" s="80" t="s">
        <v>132</v>
      </c>
      <c r="B31" s="80"/>
      <c r="C31" s="80"/>
      <c r="D31" s="80"/>
      <c r="E31" s="80"/>
      <c r="F31" s="80"/>
      <c r="G31" s="80"/>
    </row>
    <row r="32" spans="1:7" ht="18">
      <c r="A32" s="80" t="s">
        <v>289</v>
      </c>
      <c r="B32" s="80"/>
      <c r="C32" s="80"/>
      <c r="D32" s="80"/>
      <c r="E32" s="80"/>
      <c r="F32" s="80"/>
      <c r="G32" s="80"/>
    </row>
    <row r="33" spans="1:8">
      <c r="A33" s="80" t="s">
        <v>290</v>
      </c>
      <c r="B33" s="80"/>
      <c r="C33" s="80"/>
      <c r="D33" s="80"/>
      <c r="E33" s="80"/>
      <c r="F33" s="80"/>
      <c r="G33" s="80"/>
      <c r="H33" s="80"/>
    </row>
    <row r="34" spans="1:8">
      <c r="A34" s="80" t="s">
        <v>133</v>
      </c>
      <c r="B34" s="80"/>
      <c r="C34" s="80"/>
      <c r="D34" s="80"/>
      <c r="E34" s="80"/>
      <c r="F34" s="80"/>
      <c r="G34" s="80"/>
    </row>
    <row r="36" spans="1:8">
      <c r="A36" s="80" t="s">
        <v>352</v>
      </c>
      <c r="B36" s="80"/>
      <c r="C36" s="80"/>
      <c r="D36" s="80"/>
      <c r="E36" s="80"/>
      <c r="F36" t="s">
        <v>353</v>
      </c>
    </row>
    <row r="37" spans="1:8">
      <c r="A37" s="68" t="s">
        <v>354</v>
      </c>
      <c r="B37" s="68"/>
      <c r="C37" s="68"/>
      <c r="D37" s="68"/>
      <c r="E37" s="68"/>
      <c r="F37" t="s">
        <v>99</v>
      </c>
    </row>
    <row r="38" spans="1:8">
      <c r="A38" s="68" t="s">
        <v>100</v>
      </c>
      <c r="B38" s="68"/>
      <c r="C38" s="68"/>
      <c r="D38" s="68"/>
      <c r="E38" s="68"/>
      <c r="F38" t="s">
        <v>101</v>
      </c>
    </row>
  </sheetData>
  <mergeCells count="14">
    <mergeCell ref="E2:F2"/>
    <mergeCell ref="A36:E36"/>
    <mergeCell ref="G2:G3"/>
    <mergeCell ref="A1:G1"/>
    <mergeCell ref="A26:C26"/>
    <mergeCell ref="A32:G32"/>
    <mergeCell ref="A33:H33"/>
    <mergeCell ref="A34:G34"/>
    <mergeCell ref="A27:C27"/>
    <mergeCell ref="A28:C28"/>
    <mergeCell ref="A31:G31"/>
    <mergeCell ref="A29:C29"/>
    <mergeCell ref="A2:A3"/>
    <mergeCell ref="B2:D2"/>
  </mergeCells>
  <pageMargins left="0.7" right="0.7" top="0.75" bottom="0.75" header="0.3" footer="0.3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22" zoomScaleNormal="100" workbookViewId="0">
      <selection activeCell="A34" sqref="A34:F36"/>
    </sheetView>
  </sheetViews>
  <sheetFormatPr defaultRowHeight="15"/>
  <cols>
    <col min="1" max="1" width="5.28515625" style="27" customWidth="1"/>
    <col min="2" max="2" width="16.140625" customWidth="1"/>
    <col min="3" max="3" width="12.85546875" customWidth="1"/>
    <col min="4" max="4" width="13" customWidth="1"/>
    <col min="5" max="5" width="14.42578125" customWidth="1"/>
    <col min="6" max="6" width="14.7109375" customWidth="1"/>
    <col min="7" max="7" width="10.85546875" customWidth="1"/>
  </cols>
  <sheetData>
    <row r="1" spans="1:7" ht="15" customHeight="1">
      <c r="A1" s="120" t="s">
        <v>336</v>
      </c>
      <c r="B1" s="120"/>
      <c r="C1" s="120"/>
      <c r="D1" s="120"/>
      <c r="E1" s="120"/>
      <c r="F1" s="120"/>
      <c r="G1" s="120"/>
    </row>
    <row r="2" spans="1:7" ht="30" customHeight="1">
      <c r="A2" s="109" t="s">
        <v>10</v>
      </c>
      <c r="B2" s="117" t="s">
        <v>334</v>
      </c>
      <c r="C2" s="118"/>
      <c r="D2" s="119"/>
      <c r="E2" s="77" t="s">
        <v>364</v>
      </c>
      <c r="F2" s="78"/>
      <c r="G2" s="100" t="s">
        <v>4</v>
      </c>
    </row>
    <row r="3" spans="1:7" ht="60" customHeight="1">
      <c r="A3" s="109"/>
      <c r="B3" s="32" t="s">
        <v>8</v>
      </c>
      <c r="C3" s="32" t="s">
        <v>9</v>
      </c>
      <c r="D3" s="32" t="s">
        <v>103</v>
      </c>
      <c r="E3" s="70" t="s">
        <v>103</v>
      </c>
      <c r="F3" s="72" t="s">
        <v>11</v>
      </c>
      <c r="G3" s="109"/>
    </row>
    <row r="4" spans="1:7">
      <c r="A4" s="42">
        <v>1</v>
      </c>
      <c r="B4" s="19">
        <v>44328</v>
      </c>
      <c r="C4" s="20">
        <v>0.43055555555555558</v>
      </c>
      <c r="D4" s="21">
        <v>818</v>
      </c>
      <c r="E4" s="21">
        <v>818</v>
      </c>
      <c r="F4" s="44" t="s">
        <v>291</v>
      </c>
      <c r="G4" s="42" t="s">
        <v>178</v>
      </c>
    </row>
    <row r="5" spans="1:7">
      <c r="A5" s="42">
        <v>2</v>
      </c>
      <c r="B5" s="19">
        <v>44328</v>
      </c>
      <c r="C5" s="20">
        <v>0.43194444444444446</v>
      </c>
      <c r="D5" s="21">
        <v>1182</v>
      </c>
      <c r="E5" s="21">
        <v>1182</v>
      </c>
      <c r="F5" s="42" t="s">
        <v>292</v>
      </c>
      <c r="G5" s="42" t="s">
        <v>179</v>
      </c>
    </row>
    <row r="6" spans="1:7">
      <c r="A6" s="42">
        <v>3</v>
      </c>
      <c r="B6" s="19">
        <v>44328</v>
      </c>
      <c r="C6" s="20">
        <v>0.4465277777777778</v>
      </c>
      <c r="D6" s="21">
        <v>640</v>
      </c>
      <c r="E6" s="21">
        <v>640</v>
      </c>
      <c r="F6" s="44" t="s">
        <v>293</v>
      </c>
      <c r="G6" s="42" t="s">
        <v>180</v>
      </c>
    </row>
    <row r="7" spans="1:7">
      <c r="A7" s="42">
        <v>4</v>
      </c>
      <c r="B7" s="19">
        <v>44328</v>
      </c>
      <c r="C7" s="20">
        <v>0.5180555555555556</v>
      </c>
      <c r="D7" s="21">
        <v>600</v>
      </c>
      <c r="E7" s="21">
        <v>600</v>
      </c>
      <c r="F7" s="42" t="s">
        <v>292</v>
      </c>
      <c r="G7" s="42" t="s">
        <v>181</v>
      </c>
    </row>
    <row r="8" spans="1:7">
      <c r="A8" s="42">
        <v>5</v>
      </c>
      <c r="B8" s="19">
        <v>44328</v>
      </c>
      <c r="C8" s="20">
        <v>0.52013888888888882</v>
      </c>
      <c r="D8" s="21">
        <v>918</v>
      </c>
      <c r="E8" s="21">
        <v>918</v>
      </c>
      <c r="F8" s="42" t="s">
        <v>292</v>
      </c>
      <c r="G8" s="42" t="s">
        <v>182</v>
      </c>
    </row>
    <row r="9" spans="1:7">
      <c r="A9" s="42">
        <v>6</v>
      </c>
      <c r="B9" s="19">
        <v>44328</v>
      </c>
      <c r="C9" s="20">
        <v>0.52222222222222225</v>
      </c>
      <c r="D9" s="21">
        <v>676</v>
      </c>
      <c r="E9" s="21">
        <v>676</v>
      </c>
      <c r="F9" s="42" t="s">
        <v>292</v>
      </c>
      <c r="G9" s="42" t="s">
        <v>183</v>
      </c>
    </row>
    <row r="10" spans="1:7">
      <c r="A10" s="42">
        <v>7</v>
      </c>
      <c r="B10" s="19">
        <v>44328</v>
      </c>
      <c r="C10" s="20">
        <v>0.52361111111111114</v>
      </c>
      <c r="D10" s="21">
        <v>868</v>
      </c>
      <c r="E10" s="21">
        <v>868</v>
      </c>
      <c r="F10" s="42" t="s">
        <v>291</v>
      </c>
      <c r="G10" s="42" t="s">
        <v>184</v>
      </c>
    </row>
    <row r="11" spans="1:7" ht="38.1" customHeight="1">
      <c r="A11" s="42">
        <v>8</v>
      </c>
      <c r="B11" s="19">
        <v>44328</v>
      </c>
      <c r="C11" s="20">
        <v>0.52638888888888891</v>
      </c>
      <c r="D11" s="21">
        <v>1132</v>
      </c>
      <c r="E11" s="21">
        <v>1132</v>
      </c>
      <c r="F11" s="48" t="s">
        <v>301</v>
      </c>
      <c r="G11" s="42" t="s">
        <v>185</v>
      </c>
    </row>
    <row r="12" spans="1:7" ht="38.1" customHeight="1">
      <c r="A12" s="42">
        <v>9</v>
      </c>
      <c r="B12" s="19">
        <v>44328</v>
      </c>
      <c r="C12" s="20">
        <v>0.52847222222222223</v>
      </c>
      <c r="D12" s="21">
        <v>1178</v>
      </c>
      <c r="E12" s="21">
        <v>1178</v>
      </c>
      <c r="F12" s="48" t="s">
        <v>301</v>
      </c>
      <c r="G12" s="42" t="s">
        <v>186</v>
      </c>
    </row>
    <row r="13" spans="1:7">
      <c r="A13" s="42">
        <v>10</v>
      </c>
      <c r="B13" s="19">
        <v>44328</v>
      </c>
      <c r="C13" s="20">
        <v>0.53055555555555556</v>
      </c>
      <c r="D13" s="21">
        <v>876</v>
      </c>
      <c r="E13" s="21">
        <v>876</v>
      </c>
      <c r="F13" s="42" t="s">
        <v>291</v>
      </c>
      <c r="G13" s="42" t="s">
        <v>187</v>
      </c>
    </row>
    <row r="14" spans="1:7">
      <c r="A14" s="42">
        <v>11</v>
      </c>
      <c r="B14" s="19">
        <v>44328</v>
      </c>
      <c r="C14" s="20">
        <v>0.53611111111111109</v>
      </c>
      <c r="D14" s="21">
        <v>654</v>
      </c>
      <c r="E14" s="21">
        <v>654</v>
      </c>
      <c r="F14" s="42" t="s">
        <v>292</v>
      </c>
      <c r="G14" s="42" t="s">
        <v>188</v>
      </c>
    </row>
    <row r="15" spans="1:7">
      <c r="A15" s="42">
        <v>12</v>
      </c>
      <c r="B15" s="19">
        <v>44328</v>
      </c>
      <c r="C15" s="20">
        <v>0.53819444444444442</v>
      </c>
      <c r="D15" s="21">
        <v>1080</v>
      </c>
      <c r="E15" s="21">
        <v>1080</v>
      </c>
      <c r="F15" s="42" t="s">
        <v>292</v>
      </c>
      <c r="G15" s="42" t="s">
        <v>189</v>
      </c>
    </row>
    <row r="16" spans="1:7">
      <c r="A16" s="42">
        <v>13</v>
      </c>
      <c r="B16" s="19">
        <v>44328</v>
      </c>
      <c r="C16" s="22">
        <v>0.54166666666666663</v>
      </c>
      <c r="D16" s="21">
        <v>1164</v>
      </c>
      <c r="E16" s="21">
        <v>1164</v>
      </c>
      <c r="F16" s="42" t="s">
        <v>292</v>
      </c>
      <c r="G16" s="42" t="s">
        <v>190</v>
      </c>
    </row>
    <row r="17" spans="1:7" ht="38.1" customHeight="1">
      <c r="A17" s="42">
        <v>14</v>
      </c>
      <c r="B17" s="19">
        <v>44328</v>
      </c>
      <c r="C17" s="20">
        <v>0.54513888888888895</v>
      </c>
      <c r="D17" s="21">
        <v>1090</v>
      </c>
      <c r="E17" s="21">
        <v>1090</v>
      </c>
      <c r="F17" s="48" t="s">
        <v>301</v>
      </c>
      <c r="G17" s="42" t="s">
        <v>191</v>
      </c>
    </row>
    <row r="18" spans="1:7" ht="38.1" customHeight="1">
      <c r="A18" s="42">
        <v>15</v>
      </c>
      <c r="B18" s="19">
        <v>44328</v>
      </c>
      <c r="C18" s="20">
        <v>0.54722222222222217</v>
      </c>
      <c r="D18" s="21">
        <v>1098</v>
      </c>
      <c r="E18" s="21">
        <v>1098</v>
      </c>
      <c r="F18" s="48" t="s">
        <v>301</v>
      </c>
      <c r="G18" s="42" t="s">
        <v>192</v>
      </c>
    </row>
    <row r="19" spans="1:7">
      <c r="A19" s="42">
        <v>16</v>
      </c>
      <c r="B19" s="19">
        <v>44328</v>
      </c>
      <c r="C19" s="20">
        <v>0.55069444444444449</v>
      </c>
      <c r="D19" s="21">
        <v>570</v>
      </c>
      <c r="E19" s="21">
        <v>570</v>
      </c>
      <c r="F19" s="42" t="s">
        <v>292</v>
      </c>
      <c r="G19" s="42" t="s">
        <v>193</v>
      </c>
    </row>
    <row r="20" spans="1:7" ht="38.1" customHeight="1">
      <c r="A20" s="42">
        <v>17</v>
      </c>
      <c r="B20" s="19">
        <v>44328</v>
      </c>
      <c r="C20" s="20">
        <v>0.55833333333333335</v>
      </c>
      <c r="D20" s="21">
        <v>952</v>
      </c>
      <c r="E20" s="21">
        <v>952</v>
      </c>
      <c r="F20" s="48" t="s">
        <v>301</v>
      </c>
      <c r="G20" s="42" t="s">
        <v>194</v>
      </c>
    </row>
    <row r="21" spans="1:7" ht="38.1" customHeight="1">
      <c r="A21" s="42">
        <v>18</v>
      </c>
      <c r="B21" s="19">
        <v>44328</v>
      </c>
      <c r="C21" s="20">
        <v>0.55972222222222223</v>
      </c>
      <c r="D21" s="21">
        <v>1068</v>
      </c>
      <c r="E21" s="21">
        <v>1068</v>
      </c>
      <c r="F21" s="48" t="s">
        <v>301</v>
      </c>
      <c r="G21" s="42" t="s">
        <v>195</v>
      </c>
    </row>
    <row r="22" spans="1:7" ht="38.1" customHeight="1">
      <c r="A22" s="42">
        <v>19</v>
      </c>
      <c r="B22" s="19">
        <v>44328</v>
      </c>
      <c r="C22" s="20">
        <v>0.56180555555555556</v>
      </c>
      <c r="D22" s="21">
        <v>1206</v>
      </c>
      <c r="E22" s="21">
        <v>1206</v>
      </c>
      <c r="F22" s="48" t="s">
        <v>301</v>
      </c>
      <c r="G22" s="42" t="s">
        <v>196</v>
      </c>
    </row>
    <row r="23" spans="1:7" ht="38.1" customHeight="1">
      <c r="A23" s="42">
        <v>20</v>
      </c>
      <c r="B23" s="19">
        <v>44328</v>
      </c>
      <c r="C23" s="20">
        <v>0.56597222222222221</v>
      </c>
      <c r="D23" s="21">
        <v>1192</v>
      </c>
      <c r="E23" s="21">
        <v>1192</v>
      </c>
      <c r="F23" s="48" t="s">
        <v>301</v>
      </c>
      <c r="G23" s="42" t="s">
        <v>197</v>
      </c>
    </row>
    <row r="24" spans="1:7">
      <c r="A24" s="42">
        <v>21</v>
      </c>
      <c r="B24" s="19">
        <v>44328</v>
      </c>
      <c r="C24" s="20">
        <v>0.56874999999999998</v>
      </c>
      <c r="D24" s="21">
        <v>986</v>
      </c>
      <c r="E24" s="21">
        <v>986</v>
      </c>
      <c r="F24" s="42" t="s">
        <v>292</v>
      </c>
      <c r="G24" s="42" t="s">
        <v>198</v>
      </c>
    </row>
    <row r="25" spans="1:7" ht="38.1" customHeight="1">
      <c r="A25" s="42">
        <v>22</v>
      </c>
      <c r="B25" s="19">
        <v>44328</v>
      </c>
      <c r="C25" s="20">
        <v>0.57013888888888886</v>
      </c>
      <c r="D25" s="21">
        <v>994</v>
      </c>
      <c r="E25" s="21">
        <v>994</v>
      </c>
      <c r="F25" s="48" t="s">
        <v>301</v>
      </c>
      <c r="G25" s="42" t="s">
        <v>299</v>
      </c>
    </row>
    <row r="26" spans="1:7">
      <c r="A26" s="104" t="s">
        <v>0</v>
      </c>
      <c r="B26" s="105"/>
      <c r="C26" s="106"/>
      <c r="D26" s="4">
        <f>SUM(D4:D25)</f>
        <v>20942</v>
      </c>
      <c r="E26" s="4">
        <f>SUM(E4:E25)</f>
        <v>20942</v>
      </c>
      <c r="F26" s="1"/>
      <c r="G26" s="1"/>
    </row>
    <row r="27" spans="1:7">
      <c r="A27" s="104" t="s">
        <v>1</v>
      </c>
      <c r="B27" s="105"/>
      <c r="C27" s="106"/>
      <c r="D27" s="6">
        <f>D26/1000</f>
        <v>20.942</v>
      </c>
      <c r="E27" s="6">
        <f>E26/1000</f>
        <v>20.942</v>
      </c>
      <c r="F27" s="1"/>
      <c r="G27" s="1"/>
    </row>
    <row r="28" spans="1:7">
      <c r="A28" s="87" t="s">
        <v>177</v>
      </c>
      <c r="B28" s="88"/>
      <c r="C28" s="89"/>
      <c r="D28" s="9">
        <v>20.942</v>
      </c>
      <c r="E28" s="9">
        <v>20.942</v>
      </c>
      <c r="F28" s="1"/>
      <c r="G28" s="1"/>
    </row>
    <row r="29" spans="1:7" ht="43.5" customHeight="1">
      <c r="A29" s="90" t="s">
        <v>308</v>
      </c>
      <c r="B29" s="91"/>
      <c r="C29" s="92"/>
      <c r="D29" s="54">
        <f>D28-D27</f>
        <v>0</v>
      </c>
      <c r="E29" s="54">
        <f>E28-E27</f>
        <v>0</v>
      </c>
      <c r="F29" s="1"/>
      <c r="G29" s="1"/>
    </row>
    <row r="30" spans="1:7">
      <c r="A30" s="80" t="s">
        <v>294</v>
      </c>
      <c r="B30" s="121"/>
      <c r="C30" s="121"/>
      <c r="D30" s="121"/>
      <c r="E30" s="121"/>
      <c r="F30" s="121"/>
      <c r="G30" s="121"/>
    </row>
    <row r="31" spans="1:7" s="36" customFormat="1">
      <c r="A31" s="80" t="s">
        <v>295</v>
      </c>
      <c r="B31" s="121"/>
      <c r="C31" s="121"/>
      <c r="D31" s="121"/>
      <c r="E31" s="121"/>
      <c r="F31" s="121"/>
      <c r="G31" s="121"/>
    </row>
    <row r="32" spans="1:7" s="36" customFormat="1">
      <c r="A32" s="80" t="s">
        <v>337</v>
      </c>
      <c r="B32" s="121"/>
      <c r="C32" s="121"/>
      <c r="D32" s="121"/>
      <c r="E32" s="121"/>
      <c r="F32" s="121"/>
      <c r="G32" s="121"/>
    </row>
    <row r="34" spans="1:6">
      <c r="A34" s="80" t="s">
        <v>352</v>
      </c>
      <c r="B34" s="80"/>
      <c r="C34" s="80"/>
      <c r="D34" s="80"/>
      <c r="E34" s="80"/>
      <c r="F34" t="s">
        <v>353</v>
      </c>
    </row>
    <row r="35" spans="1:6">
      <c r="A35" s="68" t="s">
        <v>354</v>
      </c>
      <c r="B35" s="68"/>
      <c r="C35" s="68"/>
      <c r="D35" s="68"/>
      <c r="E35" s="68"/>
      <c r="F35" t="s">
        <v>99</v>
      </c>
    </row>
    <row r="36" spans="1:6">
      <c r="A36" s="68" t="s">
        <v>100</v>
      </c>
      <c r="B36" s="68"/>
      <c r="C36" s="68"/>
      <c r="D36" s="68"/>
      <c r="E36" s="68"/>
      <c r="F36" t="s">
        <v>101</v>
      </c>
    </row>
  </sheetData>
  <mergeCells count="13">
    <mergeCell ref="A34:E34"/>
    <mergeCell ref="A26:C26"/>
    <mergeCell ref="A27:C27"/>
    <mergeCell ref="A28:C28"/>
    <mergeCell ref="A31:G31"/>
    <mergeCell ref="A32:G32"/>
    <mergeCell ref="A30:G30"/>
    <mergeCell ref="A29:C29"/>
    <mergeCell ref="A1:G1"/>
    <mergeCell ref="A2:A3"/>
    <mergeCell ref="B2:D2"/>
    <mergeCell ref="G2:G3"/>
    <mergeCell ref="E2:F2"/>
  </mergeCells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2" zoomScaleNormal="100" workbookViewId="0">
      <selection activeCell="A34" sqref="A34:F36"/>
    </sheetView>
  </sheetViews>
  <sheetFormatPr defaultRowHeight="15"/>
  <cols>
    <col min="1" max="1" width="5.28515625" style="27" customWidth="1"/>
    <col min="2" max="2" width="16.140625" customWidth="1"/>
    <col min="3" max="3" width="12.85546875" customWidth="1"/>
    <col min="4" max="4" width="13" customWidth="1"/>
    <col min="5" max="5" width="14.42578125" customWidth="1"/>
    <col min="6" max="6" width="14.5703125" customWidth="1"/>
    <col min="7" max="7" width="28.42578125" customWidth="1"/>
  </cols>
  <sheetData>
    <row r="1" spans="1:7">
      <c r="A1" s="79" t="s">
        <v>338</v>
      </c>
      <c r="B1" s="79"/>
      <c r="C1" s="79"/>
      <c r="D1" s="79"/>
      <c r="E1" s="79"/>
      <c r="F1" s="79"/>
      <c r="G1" s="79"/>
    </row>
    <row r="2" spans="1:7" ht="46.5" customHeight="1">
      <c r="A2" s="109" t="s">
        <v>10</v>
      </c>
      <c r="B2" s="77" t="s">
        <v>365</v>
      </c>
      <c r="C2" s="112"/>
      <c r="D2" s="113"/>
      <c r="E2" s="77" t="s">
        <v>366</v>
      </c>
      <c r="F2" s="78"/>
      <c r="G2" s="100" t="s">
        <v>4</v>
      </c>
    </row>
    <row r="3" spans="1:7" ht="60" customHeight="1">
      <c r="A3" s="109"/>
      <c r="B3" s="32" t="s">
        <v>8</v>
      </c>
      <c r="C3" s="32" t="s">
        <v>9</v>
      </c>
      <c r="D3" s="32" t="s">
        <v>103</v>
      </c>
      <c r="E3" s="69" t="s">
        <v>103</v>
      </c>
      <c r="F3" s="73" t="s">
        <v>11</v>
      </c>
      <c r="G3" s="109"/>
    </row>
    <row r="4" spans="1:7">
      <c r="A4" s="31" t="s">
        <v>200</v>
      </c>
      <c r="B4" s="15">
        <v>44328</v>
      </c>
      <c r="C4" s="16">
        <v>0.58333333333333337</v>
      </c>
      <c r="D4" s="17">
        <v>564</v>
      </c>
      <c r="E4" s="17">
        <v>564</v>
      </c>
      <c r="F4" s="28" t="s">
        <v>97</v>
      </c>
      <c r="G4" s="31" t="s">
        <v>221</v>
      </c>
    </row>
    <row r="5" spans="1:7">
      <c r="A5" s="31" t="s">
        <v>201</v>
      </c>
      <c r="B5" s="15">
        <v>44328</v>
      </c>
      <c r="C5" s="16">
        <v>0.58819444444444446</v>
      </c>
      <c r="D5" s="17">
        <v>762</v>
      </c>
      <c r="E5" s="17">
        <v>762</v>
      </c>
      <c r="F5" s="28" t="s">
        <v>97</v>
      </c>
      <c r="G5" s="31" t="s">
        <v>222</v>
      </c>
    </row>
    <row r="6" spans="1:7" ht="39.950000000000003" customHeight="1">
      <c r="A6" s="31" t="s">
        <v>202</v>
      </c>
      <c r="B6" s="19">
        <v>44328</v>
      </c>
      <c r="C6" s="20">
        <v>0.59097222222222223</v>
      </c>
      <c r="D6" s="21">
        <v>454</v>
      </c>
      <c r="E6" s="21">
        <v>454</v>
      </c>
      <c r="F6" s="48" t="s">
        <v>301</v>
      </c>
      <c r="G6" s="31" t="s">
        <v>223</v>
      </c>
    </row>
    <row r="7" spans="1:7">
      <c r="A7" s="31" t="s">
        <v>203</v>
      </c>
      <c r="B7" s="15">
        <v>44328</v>
      </c>
      <c r="C7" s="16">
        <v>0.59305555555555556</v>
      </c>
      <c r="D7" s="17">
        <v>1072</v>
      </c>
      <c r="E7" s="17">
        <v>1072</v>
      </c>
      <c r="F7" s="28" t="s">
        <v>297</v>
      </c>
      <c r="G7" s="31" t="s">
        <v>224</v>
      </c>
    </row>
    <row r="8" spans="1:7">
      <c r="A8" s="31" t="s">
        <v>204</v>
      </c>
      <c r="B8" s="15">
        <v>44328</v>
      </c>
      <c r="C8" s="16">
        <v>0.59513888888888888</v>
      </c>
      <c r="D8" s="17">
        <v>1088</v>
      </c>
      <c r="E8" s="17">
        <v>1088</v>
      </c>
      <c r="F8" s="28" t="s">
        <v>297</v>
      </c>
      <c r="G8" s="31" t="s">
        <v>220</v>
      </c>
    </row>
    <row r="9" spans="1:7">
      <c r="A9" s="31" t="s">
        <v>205</v>
      </c>
      <c r="B9" s="15">
        <v>44328</v>
      </c>
      <c r="C9" s="16">
        <v>0.59791666666666665</v>
      </c>
      <c r="D9" s="17">
        <v>1040</v>
      </c>
      <c r="E9" s="17">
        <v>1040</v>
      </c>
      <c r="F9" s="28" t="s">
        <v>297</v>
      </c>
      <c r="G9" s="31" t="s">
        <v>225</v>
      </c>
    </row>
    <row r="10" spans="1:7">
      <c r="A10" s="56" t="s">
        <v>316</v>
      </c>
      <c r="B10" s="15">
        <v>44328</v>
      </c>
      <c r="C10" s="16">
        <v>0.60069444444444442</v>
      </c>
      <c r="D10" s="66">
        <v>1084</v>
      </c>
      <c r="E10" s="17">
        <v>1084</v>
      </c>
      <c r="F10" s="28" t="s">
        <v>297</v>
      </c>
      <c r="G10" s="31" t="s">
        <v>226</v>
      </c>
    </row>
    <row r="11" spans="1:7">
      <c r="A11" s="31" t="s">
        <v>206</v>
      </c>
      <c r="B11" s="15">
        <v>44328</v>
      </c>
      <c r="C11" s="16">
        <v>0.60902777777777783</v>
      </c>
      <c r="D11" s="17">
        <v>1028</v>
      </c>
      <c r="E11" s="17">
        <v>1028</v>
      </c>
      <c r="F11" s="28" t="s">
        <v>297</v>
      </c>
      <c r="G11" s="31" t="s">
        <v>227</v>
      </c>
    </row>
    <row r="12" spans="1:7">
      <c r="A12" s="31" t="s">
        <v>207</v>
      </c>
      <c r="B12" s="15">
        <v>44328</v>
      </c>
      <c r="C12" s="16">
        <v>0.61111111111111105</v>
      </c>
      <c r="D12" s="17">
        <v>1076</v>
      </c>
      <c r="E12" s="17">
        <v>1076</v>
      </c>
      <c r="F12" s="28" t="s">
        <v>297</v>
      </c>
      <c r="G12" s="31" t="s">
        <v>228</v>
      </c>
    </row>
    <row r="13" spans="1:7">
      <c r="A13" s="31" t="s">
        <v>208</v>
      </c>
      <c r="B13" s="15">
        <v>44328</v>
      </c>
      <c r="C13" s="16">
        <v>0.61319444444444449</v>
      </c>
      <c r="D13" s="17">
        <v>1018</v>
      </c>
      <c r="E13" s="17">
        <v>1018</v>
      </c>
      <c r="F13" s="28" t="s">
        <v>97</v>
      </c>
      <c r="G13" s="31" t="s">
        <v>229</v>
      </c>
    </row>
    <row r="14" spans="1:7">
      <c r="A14" s="56" t="s">
        <v>317</v>
      </c>
      <c r="B14" s="15">
        <v>44328</v>
      </c>
      <c r="C14" s="16">
        <v>0.65208333333333335</v>
      </c>
      <c r="D14" s="66">
        <v>760</v>
      </c>
      <c r="E14" s="17">
        <v>760</v>
      </c>
      <c r="F14" s="28" t="s">
        <v>97</v>
      </c>
      <c r="G14" s="31" t="s">
        <v>230</v>
      </c>
    </row>
    <row r="15" spans="1:7">
      <c r="A15" s="31" t="s">
        <v>209</v>
      </c>
      <c r="B15" s="15">
        <v>44328</v>
      </c>
      <c r="C15" s="16">
        <v>0.65277777777777779</v>
      </c>
      <c r="D15" s="17">
        <v>1410</v>
      </c>
      <c r="E15" s="17">
        <v>1410</v>
      </c>
      <c r="F15" s="28" t="s">
        <v>97</v>
      </c>
      <c r="G15" s="31" t="s">
        <v>231</v>
      </c>
    </row>
    <row r="16" spans="1:7" ht="33.75">
      <c r="A16" s="31" t="s">
        <v>210</v>
      </c>
      <c r="B16" s="19">
        <v>44328</v>
      </c>
      <c r="C16" s="22">
        <v>0.65486111111111112</v>
      </c>
      <c r="D16" s="21">
        <v>404</v>
      </c>
      <c r="E16" s="21">
        <v>404</v>
      </c>
      <c r="F16" s="48" t="s">
        <v>301</v>
      </c>
      <c r="G16" s="31" t="s">
        <v>232</v>
      </c>
    </row>
    <row r="17" spans="1:7">
      <c r="A17" s="31" t="s">
        <v>211</v>
      </c>
      <c r="B17" s="15">
        <v>44328</v>
      </c>
      <c r="C17" s="16">
        <v>0.65625</v>
      </c>
      <c r="D17" s="17">
        <v>802</v>
      </c>
      <c r="E17" s="17">
        <v>802</v>
      </c>
      <c r="F17" s="28" t="s">
        <v>297</v>
      </c>
      <c r="G17" s="31" t="s">
        <v>233</v>
      </c>
    </row>
    <row r="18" spans="1:7">
      <c r="A18" s="31" t="s">
        <v>212</v>
      </c>
      <c r="B18" s="15">
        <v>44328</v>
      </c>
      <c r="C18" s="16">
        <v>0.65833333333333333</v>
      </c>
      <c r="D18" s="17">
        <v>1046</v>
      </c>
      <c r="E18" s="17">
        <v>1046</v>
      </c>
      <c r="F18" s="28" t="s">
        <v>297</v>
      </c>
      <c r="G18" s="31" t="s">
        <v>234</v>
      </c>
    </row>
    <row r="19" spans="1:7">
      <c r="A19" s="31" t="s">
        <v>213</v>
      </c>
      <c r="B19" s="15">
        <v>44329</v>
      </c>
      <c r="C19" s="16">
        <v>0.3263888888888889</v>
      </c>
      <c r="D19" s="17">
        <v>860</v>
      </c>
      <c r="E19" s="17">
        <v>860</v>
      </c>
      <c r="F19" s="28" t="s">
        <v>297</v>
      </c>
      <c r="G19" s="31" t="s">
        <v>235</v>
      </c>
    </row>
    <row r="20" spans="1:7">
      <c r="A20" s="31" t="s">
        <v>214</v>
      </c>
      <c r="B20" s="15">
        <v>44329</v>
      </c>
      <c r="C20" s="16">
        <v>0.32916666666666666</v>
      </c>
      <c r="D20" s="17">
        <v>1032</v>
      </c>
      <c r="E20" s="17">
        <v>1032</v>
      </c>
      <c r="F20" s="28" t="s">
        <v>297</v>
      </c>
      <c r="G20" s="31" t="s">
        <v>236</v>
      </c>
    </row>
    <row r="21" spans="1:7">
      <c r="A21" s="31" t="s">
        <v>215</v>
      </c>
      <c r="B21" s="15">
        <v>44329</v>
      </c>
      <c r="C21" s="16">
        <v>0.33124999999999999</v>
      </c>
      <c r="D21" s="17">
        <v>1456</v>
      </c>
      <c r="E21" s="17">
        <v>1456</v>
      </c>
      <c r="F21" s="28" t="s">
        <v>297</v>
      </c>
      <c r="G21" s="31" t="s">
        <v>237</v>
      </c>
    </row>
    <row r="22" spans="1:7">
      <c r="A22" s="31" t="s">
        <v>216</v>
      </c>
      <c r="B22" s="15">
        <v>44329</v>
      </c>
      <c r="C22" s="34">
        <v>0.33749999999999997</v>
      </c>
      <c r="D22" s="17">
        <v>1168</v>
      </c>
      <c r="E22" s="17">
        <v>1168</v>
      </c>
      <c r="F22" s="28" t="s">
        <v>297</v>
      </c>
      <c r="G22" s="31" t="s">
        <v>238</v>
      </c>
    </row>
    <row r="23" spans="1:7">
      <c r="A23" s="31" t="s">
        <v>217</v>
      </c>
      <c r="B23" s="15">
        <v>44329</v>
      </c>
      <c r="C23" s="16">
        <v>0.34097222222222223</v>
      </c>
      <c r="D23" s="17">
        <v>1302</v>
      </c>
      <c r="E23" s="17">
        <v>1302</v>
      </c>
      <c r="F23" s="28" t="s">
        <v>297</v>
      </c>
      <c r="G23" s="31" t="s">
        <v>239</v>
      </c>
    </row>
    <row r="24" spans="1:7">
      <c r="A24" s="31" t="s">
        <v>218</v>
      </c>
      <c r="B24" s="15">
        <v>44329</v>
      </c>
      <c r="C24" s="16">
        <v>0.3430555555555555</v>
      </c>
      <c r="D24" s="17">
        <v>1122</v>
      </c>
      <c r="E24" s="17">
        <v>1122</v>
      </c>
      <c r="F24" s="28" t="s">
        <v>297</v>
      </c>
      <c r="G24" s="31" t="s">
        <v>240</v>
      </c>
    </row>
    <row r="25" spans="1:7">
      <c r="A25" s="31" t="s">
        <v>219</v>
      </c>
      <c r="B25" s="15">
        <v>44329</v>
      </c>
      <c r="C25" s="16">
        <v>0.35625000000000001</v>
      </c>
      <c r="D25" s="17">
        <v>1030</v>
      </c>
      <c r="E25" s="17">
        <v>1030</v>
      </c>
      <c r="F25" s="28" t="s">
        <v>297</v>
      </c>
      <c r="G25" s="31" t="s">
        <v>241</v>
      </c>
    </row>
    <row r="26" spans="1:7">
      <c r="A26" s="104" t="s">
        <v>0</v>
      </c>
      <c r="B26" s="105"/>
      <c r="C26" s="106"/>
      <c r="D26" s="4">
        <f>SUM(D4:D25)</f>
        <v>21578</v>
      </c>
      <c r="E26" s="4">
        <f>SUM(E4:E25)</f>
        <v>21578</v>
      </c>
      <c r="F26" s="1"/>
      <c r="G26" s="1"/>
    </row>
    <row r="27" spans="1:7">
      <c r="A27" s="104" t="s">
        <v>1</v>
      </c>
      <c r="B27" s="105"/>
      <c r="C27" s="106"/>
      <c r="D27" s="6">
        <f>D26/1000</f>
        <v>21.577999999999999</v>
      </c>
      <c r="E27" s="6">
        <f>E26/1000</f>
        <v>21.577999999999999</v>
      </c>
      <c r="F27" s="1"/>
      <c r="G27" s="1"/>
    </row>
    <row r="28" spans="1:7">
      <c r="A28" s="87" t="s">
        <v>199</v>
      </c>
      <c r="B28" s="88"/>
      <c r="C28" s="89"/>
      <c r="D28" s="9">
        <v>21.577999999999999</v>
      </c>
      <c r="E28" s="9">
        <v>21.577999999999999</v>
      </c>
      <c r="F28" s="1"/>
      <c r="G28" s="1"/>
    </row>
    <row r="29" spans="1:7" ht="41.25" customHeight="1">
      <c r="A29" s="90" t="s">
        <v>309</v>
      </c>
      <c r="B29" s="91"/>
      <c r="C29" s="92"/>
      <c r="D29" s="8">
        <f>D28-D27</f>
        <v>0</v>
      </c>
      <c r="E29" s="8">
        <f>E28-E27</f>
        <v>0</v>
      </c>
      <c r="F29" s="1"/>
      <c r="G29" s="1"/>
    </row>
    <row r="30" spans="1:7">
      <c r="A30" s="122" t="s">
        <v>318</v>
      </c>
      <c r="B30" s="122"/>
      <c r="C30" s="122"/>
      <c r="D30" s="122"/>
    </row>
    <row r="31" spans="1:7">
      <c r="A31" s="80" t="s">
        <v>132</v>
      </c>
      <c r="B31" s="121"/>
      <c r="C31" s="121"/>
      <c r="D31" s="121"/>
      <c r="E31" s="121"/>
      <c r="F31" s="121"/>
      <c r="G31" s="121"/>
    </row>
    <row r="32" spans="1:7">
      <c r="A32" s="80" t="s">
        <v>296</v>
      </c>
      <c r="B32" s="121"/>
      <c r="C32" s="121"/>
      <c r="D32" s="121"/>
      <c r="E32" s="121"/>
      <c r="F32" s="121"/>
      <c r="G32" s="121"/>
    </row>
    <row r="34" spans="1:6">
      <c r="A34" s="80" t="s">
        <v>352</v>
      </c>
      <c r="B34" s="80"/>
      <c r="C34" s="80"/>
      <c r="D34" s="80"/>
      <c r="E34" s="80"/>
      <c r="F34" t="s">
        <v>353</v>
      </c>
    </row>
    <row r="35" spans="1:6">
      <c r="A35" s="68" t="s">
        <v>354</v>
      </c>
      <c r="B35" s="68"/>
      <c r="C35" s="68"/>
      <c r="D35" s="68"/>
      <c r="E35" s="68"/>
      <c r="F35" t="s">
        <v>99</v>
      </c>
    </row>
    <row r="36" spans="1:6">
      <c r="A36" s="68" t="s">
        <v>100</v>
      </c>
      <c r="B36" s="68"/>
      <c r="C36" s="68"/>
      <c r="D36" s="68"/>
      <c r="E36" s="68"/>
      <c r="F36" t="s">
        <v>101</v>
      </c>
    </row>
  </sheetData>
  <mergeCells count="13">
    <mergeCell ref="A34:E34"/>
    <mergeCell ref="A26:C26"/>
    <mergeCell ref="A27:C27"/>
    <mergeCell ref="A28:C28"/>
    <mergeCell ref="A31:G31"/>
    <mergeCell ref="A32:G32"/>
    <mergeCell ref="A29:C29"/>
    <mergeCell ref="A30:D30"/>
    <mergeCell ref="A1:G1"/>
    <mergeCell ref="A2:A3"/>
    <mergeCell ref="B2:D2"/>
    <mergeCell ref="G2:G3"/>
    <mergeCell ref="E2:F2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BreakPreview" zoomScale="60" zoomScaleNormal="100" workbookViewId="0">
      <selection activeCell="F47" sqref="F47"/>
    </sheetView>
  </sheetViews>
  <sheetFormatPr defaultRowHeight="15"/>
  <cols>
    <col min="1" max="1" width="5.85546875" customWidth="1"/>
    <col min="2" max="2" width="15.28515625" customWidth="1"/>
    <col min="3" max="3" width="12" customWidth="1"/>
    <col min="5" max="5" width="12.85546875" customWidth="1"/>
    <col min="6" max="6" width="15.5703125" customWidth="1"/>
    <col min="7" max="7" width="14.28515625" customWidth="1"/>
  </cols>
  <sheetData>
    <row r="1" spans="1:7">
      <c r="A1" s="79" t="s">
        <v>339</v>
      </c>
      <c r="B1" s="79"/>
      <c r="C1" s="79"/>
      <c r="D1" s="79"/>
      <c r="E1" s="79"/>
      <c r="F1" s="79"/>
      <c r="G1" s="79"/>
    </row>
    <row r="2" spans="1:7" ht="29.25" customHeight="1">
      <c r="A2" s="109" t="s">
        <v>10</v>
      </c>
      <c r="B2" s="117" t="s">
        <v>340</v>
      </c>
      <c r="C2" s="118"/>
      <c r="D2" s="119"/>
      <c r="E2" s="98" t="s">
        <v>367</v>
      </c>
      <c r="F2" s="81"/>
      <c r="G2" s="100" t="s">
        <v>4</v>
      </c>
    </row>
    <row r="3" spans="1:7" ht="42" customHeight="1">
      <c r="A3" s="109"/>
      <c r="B3" s="35" t="s">
        <v>8</v>
      </c>
      <c r="C3" s="35" t="s">
        <v>9</v>
      </c>
      <c r="D3" s="70" t="s">
        <v>103</v>
      </c>
      <c r="E3" s="70" t="s">
        <v>103</v>
      </c>
      <c r="F3" s="70" t="s">
        <v>11</v>
      </c>
      <c r="G3" s="109"/>
    </row>
    <row r="4" spans="1:7" ht="38.1" customHeight="1">
      <c r="A4" s="37">
        <v>1</v>
      </c>
      <c r="B4" s="37" t="s">
        <v>243</v>
      </c>
      <c r="C4" s="34">
        <v>0.33402777777777781</v>
      </c>
      <c r="D4" s="37">
        <v>1100</v>
      </c>
      <c r="E4" s="37">
        <v>1100</v>
      </c>
      <c r="F4" s="48" t="s">
        <v>313</v>
      </c>
      <c r="G4" s="37" t="s">
        <v>245</v>
      </c>
    </row>
    <row r="5" spans="1:7" ht="38.1" customHeight="1">
      <c r="A5" s="37">
        <v>2</v>
      </c>
      <c r="B5" s="37" t="s">
        <v>243</v>
      </c>
      <c r="C5" s="34">
        <v>0.34583333333333338</v>
      </c>
      <c r="D5" s="37">
        <v>2314</v>
      </c>
      <c r="E5" s="37">
        <v>2314</v>
      </c>
      <c r="F5" s="48" t="s">
        <v>301</v>
      </c>
      <c r="G5" s="37" t="s">
        <v>246</v>
      </c>
    </row>
    <row r="6" spans="1:7">
      <c r="A6" s="37">
        <v>3</v>
      </c>
      <c r="B6" s="37" t="s">
        <v>243</v>
      </c>
      <c r="C6" s="34">
        <v>0.3527777777777778</v>
      </c>
      <c r="D6" s="37">
        <v>1200</v>
      </c>
      <c r="E6" s="37">
        <v>1200</v>
      </c>
      <c r="F6" s="65" t="s">
        <v>244</v>
      </c>
      <c r="G6" s="37" t="s">
        <v>247</v>
      </c>
    </row>
    <row r="7" spans="1:7">
      <c r="A7" s="37">
        <v>4</v>
      </c>
      <c r="B7" s="37" t="s">
        <v>243</v>
      </c>
      <c r="C7" s="34">
        <v>0.3576388888888889</v>
      </c>
      <c r="D7" s="37">
        <v>1134</v>
      </c>
      <c r="E7" s="37">
        <v>1134</v>
      </c>
      <c r="F7" s="65" t="s">
        <v>312</v>
      </c>
      <c r="G7" s="37"/>
    </row>
    <row r="8" spans="1:7">
      <c r="A8" s="37">
        <v>5</v>
      </c>
      <c r="B8" s="37" t="s">
        <v>243</v>
      </c>
      <c r="C8" s="34">
        <v>0.3611111111111111</v>
      </c>
      <c r="D8" s="37">
        <v>1162</v>
      </c>
      <c r="E8" s="37">
        <v>1162</v>
      </c>
      <c r="F8" s="65" t="s">
        <v>312</v>
      </c>
      <c r="G8" s="37" t="s">
        <v>248</v>
      </c>
    </row>
    <row r="9" spans="1:7" ht="33.75">
      <c r="A9" s="37">
        <v>6</v>
      </c>
      <c r="B9" s="37" t="s">
        <v>243</v>
      </c>
      <c r="C9" s="34">
        <v>0.36388888888888887</v>
      </c>
      <c r="D9" s="37">
        <v>616</v>
      </c>
      <c r="E9" s="37">
        <v>616</v>
      </c>
      <c r="F9" s="48" t="s">
        <v>301</v>
      </c>
      <c r="G9" s="37" t="s">
        <v>249</v>
      </c>
    </row>
    <row r="10" spans="1:7" ht="33.75">
      <c r="A10" s="37">
        <v>7</v>
      </c>
      <c r="B10" s="37" t="s">
        <v>243</v>
      </c>
      <c r="C10" s="34">
        <v>0.3659722222222222</v>
      </c>
      <c r="D10" s="37">
        <v>888</v>
      </c>
      <c r="E10" s="37">
        <v>888</v>
      </c>
      <c r="F10" s="48" t="s">
        <v>301</v>
      </c>
      <c r="G10" s="37" t="s">
        <v>250</v>
      </c>
    </row>
    <row r="11" spans="1:7">
      <c r="A11" s="37">
        <v>8</v>
      </c>
      <c r="B11" s="37" t="s">
        <v>243</v>
      </c>
      <c r="C11" s="34">
        <v>0.36736111111111108</v>
      </c>
      <c r="D11" s="37">
        <v>1004</v>
      </c>
      <c r="E11" s="37">
        <v>1004</v>
      </c>
      <c r="F11" s="65" t="s">
        <v>102</v>
      </c>
      <c r="G11" s="37" t="s">
        <v>251</v>
      </c>
    </row>
    <row r="12" spans="1:7">
      <c r="A12" s="37">
        <v>9</v>
      </c>
      <c r="B12" s="37" t="s">
        <v>243</v>
      </c>
      <c r="C12" s="34">
        <v>0.36874999999999997</v>
      </c>
      <c r="D12" s="37">
        <v>1264</v>
      </c>
      <c r="E12" s="37">
        <v>1264</v>
      </c>
      <c r="F12" s="65" t="s">
        <v>312</v>
      </c>
      <c r="G12" s="37" t="s">
        <v>252</v>
      </c>
    </row>
    <row r="13" spans="1:7">
      <c r="A13" s="37">
        <v>10</v>
      </c>
      <c r="B13" s="37" t="s">
        <v>243</v>
      </c>
      <c r="C13" s="34">
        <v>0.37083333333333335</v>
      </c>
      <c r="D13" s="37">
        <v>1064</v>
      </c>
      <c r="E13" s="37">
        <v>1064</v>
      </c>
      <c r="F13" s="65" t="s">
        <v>312</v>
      </c>
      <c r="G13" s="37" t="s">
        <v>253</v>
      </c>
    </row>
    <row r="14" spans="1:7">
      <c r="A14" s="37">
        <v>11</v>
      </c>
      <c r="B14" s="37" t="s">
        <v>243</v>
      </c>
      <c r="C14" s="34">
        <v>0.37361111111111112</v>
      </c>
      <c r="D14" s="37">
        <v>1386</v>
      </c>
      <c r="E14" s="37">
        <v>1386</v>
      </c>
      <c r="F14" s="65" t="s">
        <v>311</v>
      </c>
      <c r="G14" s="37" t="s">
        <v>254</v>
      </c>
    </row>
    <row r="15" spans="1:7">
      <c r="A15" s="37">
        <v>12</v>
      </c>
      <c r="B15" s="37" t="s">
        <v>243</v>
      </c>
      <c r="C15" s="34">
        <v>0.37638888888888888</v>
      </c>
      <c r="D15" s="37">
        <v>488</v>
      </c>
      <c r="E15" s="37">
        <v>488</v>
      </c>
      <c r="F15" s="65" t="s">
        <v>311</v>
      </c>
      <c r="G15" s="37" t="s">
        <v>255</v>
      </c>
    </row>
    <row r="16" spans="1:7">
      <c r="A16" s="37">
        <v>13</v>
      </c>
      <c r="B16" s="37" t="s">
        <v>243</v>
      </c>
      <c r="C16" s="34">
        <v>0.37777777777777777</v>
      </c>
      <c r="D16" s="37">
        <v>764</v>
      </c>
      <c r="E16" s="37">
        <v>764</v>
      </c>
      <c r="F16" s="65" t="s">
        <v>311</v>
      </c>
      <c r="G16" s="37" t="s">
        <v>256</v>
      </c>
    </row>
    <row r="17" spans="1:8">
      <c r="A17" s="37">
        <v>14</v>
      </c>
      <c r="B17" s="37" t="s">
        <v>243</v>
      </c>
      <c r="C17" s="34">
        <v>0.38055555555555554</v>
      </c>
      <c r="D17" s="37">
        <v>1018</v>
      </c>
      <c r="E17" s="37">
        <v>1018</v>
      </c>
      <c r="F17" s="65" t="s">
        <v>311</v>
      </c>
      <c r="G17" s="67" t="s">
        <v>342</v>
      </c>
    </row>
    <row r="18" spans="1:8">
      <c r="A18" s="37">
        <v>15</v>
      </c>
      <c r="B18" s="37" t="s">
        <v>243</v>
      </c>
      <c r="C18" s="34">
        <v>0.38263888888888892</v>
      </c>
      <c r="D18" s="37">
        <v>1080</v>
      </c>
      <c r="E18" s="37">
        <v>1080</v>
      </c>
      <c r="F18" s="65" t="s">
        <v>311</v>
      </c>
      <c r="G18" s="67" t="s">
        <v>343</v>
      </c>
    </row>
    <row r="19" spans="1:8">
      <c r="A19" s="37">
        <v>16</v>
      </c>
      <c r="B19" s="37" t="s">
        <v>243</v>
      </c>
      <c r="C19" s="34">
        <v>0.38541666666666669</v>
      </c>
      <c r="D19" s="37">
        <v>1110</v>
      </c>
      <c r="E19" s="37">
        <v>1110</v>
      </c>
      <c r="F19" s="65" t="s">
        <v>311</v>
      </c>
      <c r="G19" s="67" t="s">
        <v>344</v>
      </c>
    </row>
    <row r="20" spans="1:8">
      <c r="A20" s="37">
        <v>17</v>
      </c>
      <c r="B20" s="37" t="s">
        <v>243</v>
      </c>
      <c r="C20" s="34">
        <v>0.38750000000000001</v>
      </c>
      <c r="D20" s="37">
        <v>1184</v>
      </c>
      <c r="E20" s="37">
        <v>1184</v>
      </c>
      <c r="F20" s="65" t="s">
        <v>311</v>
      </c>
      <c r="G20" s="67" t="s">
        <v>345</v>
      </c>
    </row>
    <row r="21" spans="1:8">
      <c r="A21" s="37">
        <v>18</v>
      </c>
      <c r="B21" s="37" t="s">
        <v>243</v>
      </c>
      <c r="C21" s="34">
        <v>0.3888888888888889</v>
      </c>
      <c r="D21" s="37">
        <v>1108</v>
      </c>
      <c r="E21" s="37">
        <v>1108</v>
      </c>
      <c r="F21" s="65" t="s">
        <v>311</v>
      </c>
      <c r="G21" s="67" t="s">
        <v>346</v>
      </c>
    </row>
    <row r="22" spans="1:8">
      <c r="A22" s="37">
        <v>19</v>
      </c>
      <c r="B22" s="37" t="s">
        <v>243</v>
      </c>
      <c r="C22" s="34">
        <v>0.39166666666666666</v>
      </c>
      <c r="D22" s="37">
        <v>574</v>
      </c>
      <c r="E22" s="37">
        <v>574</v>
      </c>
      <c r="F22" s="65" t="s">
        <v>311</v>
      </c>
      <c r="G22" s="67" t="s">
        <v>347</v>
      </c>
    </row>
    <row r="23" spans="1:8">
      <c r="A23" s="37">
        <v>20</v>
      </c>
      <c r="B23" s="37" t="s">
        <v>243</v>
      </c>
      <c r="C23" s="34">
        <v>0.39305555555555555</v>
      </c>
      <c r="D23" s="37">
        <v>1010</v>
      </c>
      <c r="E23" s="37">
        <v>1010</v>
      </c>
      <c r="F23" s="65" t="s">
        <v>311</v>
      </c>
      <c r="G23" s="67" t="s">
        <v>348</v>
      </c>
    </row>
    <row r="24" spans="1:8">
      <c r="A24" s="37">
        <v>21</v>
      </c>
      <c r="B24" s="37" t="s">
        <v>243</v>
      </c>
      <c r="C24" s="34">
        <v>0.39583333333333331</v>
      </c>
      <c r="D24" s="37">
        <v>434</v>
      </c>
      <c r="E24" s="37">
        <v>434</v>
      </c>
      <c r="F24" s="65" t="s">
        <v>311</v>
      </c>
      <c r="G24" s="67" t="s">
        <v>349</v>
      </c>
    </row>
    <row r="25" spans="1:8">
      <c r="A25" s="104" t="s">
        <v>0</v>
      </c>
      <c r="B25" s="105"/>
      <c r="C25" s="106"/>
      <c r="D25" s="4">
        <f>SUM(D4:D24)</f>
        <v>21902</v>
      </c>
      <c r="E25" s="4">
        <f>SUM(E4:E24)</f>
        <v>21902</v>
      </c>
      <c r="F25" s="1"/>
      <c r="G25" s="1"/>
    </row>
    <row r="26" spans="1:8">
      <c r="A26" s="104" t="s">
        <v>1</v>
      </c>
      <c r="B26" s="105"/>
      <c r="C26" s="106"/>
      <c r="D26" s="6">
        <f>D25/1000</f>
        <v>21.902000000000001</v>
      </c>
      <c r="E26" s="6">
        <f>E25/1000</f>
        <v>21.902000000000001</v>
      </c>
      <c r="F26" s="1"/>
      <c r="G26" s="1"/>
    </row>
    <row r="27" spans="1:8">
      <c r="A27" s="87" t="s">
        <v>242</v>
      </c>
      <c r="B27" s="88"/>
      <c r="C27" s="89"/>
      <c r="D27" s="9">
        <v>21.905000000000001</v>
      </c>
      <c r="E27" s="9">
        <v>21.905000000000001</v>
      </c>
      <c r="F27" s="1"/>
      <c r="G27" s="1"/>
    </row>
    <row r="28" spans="1:8" ht="45.75" customHeight="1">
      <c r="A28" s="90" t="s">
        <v>310</v>
      </c>
      <c r="B28" s="91"/>
      <c r="C28" s="92"/>
      <c r="D28" s="8">
        <f>D27-D26</f>
        <v>3.0000000000001137E-3</v>
      </c>
      <c r="E28" s="8">
        <f>E27-E26</f>
        <v>3.0000000000001137E-3</v>
      </c>
      <c r="F28" s="1"/>
      <c r="G28" s="1"/>
    </row>
    <row r="29" spans="1:8">
      <c r="A29" s="124" t="s">
        <v>257</v>
      </c>
      <c r="B29" s="124"/>
      <c r="C29" s="124"/>
      <c r="D29" s="124"/>
      <c r="E29" s="124"/>
      <c r="F29" s="124"/>
      <c r="G29" s="124"/>
    </row>
    <row r="30" spans="1:8">
      <c r="A30" s="80" t="s">
        <v>258</v>
      </c>
      <c r="B30" s="123"/>
      <c r="C30" s="123"/>
      <c r="D30" s="123"/>
      <c r="E30" s="123"/>
      <c r="F30" s="123"/>
      <c r="G30" s="123"/>
      <c r="H30" s="36"/>
    </row>
    <row r="31" spans="1:8">
      <c r="A31" s="80" t="s">
        <v>286</v>
      </c>
      <c r="B31" s="121"/>
      <c r="C31" s="121"/>
      <c r="D31" s="121"/>
      <c r="E31" s="121"/>
      <c r="F31" s="121"/>
      <c r="G31" s="121"/>
      <c r="H31" s="36"/>
    </row>
    <row r="32" spans="1:8">
      <c r="A32" s="80" t="s">
        <v>259</v>
      </c>
      <c r="B32" s="121"/>
      <c r="C32" s="121"/>
      <c r="D32" s="121"/>
      <c r="E32" s="121"/>
      <c r="F32" s="121"/>
      <c r="G32" s="121"/>
      <c r="H32" s="121"/>
    </row>
    <row r="33" spans="1:8">
      <c r="A33" s="80" t="s">
        <v>260</v>
      </c>
      <c r="B33" s="121"/>
      <c r="C33" s="121"/>
      <c r="D33" s="121"/>
      <c r="E33" s="121"/>
      <c r="F33" s="121"/>
      <c r="G33" s="121"/>
      <c r="H33" s="36"/>
    </row>
    <row r="34" spans="1:8">
      <c r="A34" s="80"/>
      <c r="B34" s="80"/>
      <c r="C34" s="80"/>
      <c r="D34" s="80"/>
      <c r="E34" s="80"/>
    </row>
    <row r="35" spans="1:8">
      <c r="A35" s="80" t="s">
        <v>352</v>
      </c>
      <c r="B35" s="80"/>
      <c r="C35" s="80"/>
      <c r="D35" s="80"/>
      <c r="E35" s="80"/>
      <c r="F35" t="s">
        <v>353</v>
      </c>
    </row>
    <row r="36" spans="1:8">
      <c r="A36" s="68" t="s">
        <v>354</v>
      </c>
      <c r="B36" s="68"/>
      <c r="C36" s="68"/>
      <c r="D36" s="68"/>
      <c r="E36" s="68"/>
      <c r="F36" t="s">
        <v>99</v>
      </c>
    </row>
    <row r="37" spans="1:8">
      <c r="A37" s="68" t="s">
        <v>100</v>
      </c>
      <c r="B37" s="68"/>
      <c r="C37" s="68"/>
      <c r="D37" s="68"/>
      <c r="E37" s="68"/>
      <c r="F37" t="s">
        <v>101</v>
      </c>
    </row>
  </sheetData>
  <mergeCells count="16">
    <mergeCell ref="A35:E35"/>
    <mergeCell ref="A34:E34"/>
    <mergeCell ref="A26:C26"/>
    <mergeCell ref="A27:C27"/>
    <mergeCell ref="A30:G30"/>
    <mergeCell ref="A31:G31"/>
    <mergeCell ref="A32:H32"/>
    <mergeCell ref="A33:G33"/>
    <mergeCell ref="A28:C28"/>
    <mergeCell ref="A29:G29"/>
    <mergeCell ref="A1:G1"/>
    <mergeCell ref="G2:G3"/>
    <mergeCell ref="A25:C25"/>
    <mergeCell ref="A2:A3"/>
    <mergeCell ref="B2:D2"/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4</vt:i4>
      </vt:variant>
    </vt:vector>
  </HeadingPairs>
  <TitlesOfParts>
    <vt:vector size="14" baseType="lpstr">
      <vt:lpstr>10.05.2021_1</vt:lpstr>
      <vt:lpstr>10.05.2021_2</vt:lpstr>
      <vt:lpstr>11.05.2021_1</vt:lpstr>
      <vt:lpstr>11.05.2021_2</vt:lpstr>
      <vt:lpstr>12.05.2021_1</vt:lpstr>
      <vt:lpstr>12.05.2021_2</vt:lpstr>
      <vt:lpstr>13.05.2021_1</vt:lpstr>
      <vt:lpstr>13.05.2021_ 2</vt:lpstr>
      <vt:lpstr>14.05.2021_1</vt:lpstr>
      <vt:lpstr>14.05.2021_2</vt:lpstr>
      <vt:lpstr>'12.05.2021_1'!Obszar_wydruku</vt:lpstr>
      <vt:lpstr>'12.05.2021_2'!Obszar_wydruku</vt:lpstr>
      <vt:lpstr>'14.05.2021_1'!Obszar_wydruku</vt:lpstr>
      <vt:lpstr>'14.05.2021_2'!Obszar_wydruku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Kinga Obara</cp:lastModifiedBy>
  <cp:lastPrinted>2021-05-24T13:20:24Z</cp:lastPrinted>
  <dcterms:created xsi:type="dcterms:W3CDTF">2021-05-10T09:41:58Z</dcterms:created>
  <dcterms:modified xsi:type="dcterms:W3CDTF">2021-05-24T13:21:06Z</dcterms:modified>
</cp:coreProperties>
</file>